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55" activeTab="0"/>
  </bookViews>
  <sheets>
    <sheet name="113" sheetId="1" r:id="rId1"/>
    <sheet name="收容所(範例)" sheetId="2" r:id="rId2"/>
  </sheets>
  <definedNames>
    <definedName name="_xlnm.Print_Area" localSheetId="1">'收容所(範例)'!$A$2:$Z$55</definedName>
  </definedNames>
  <calcPr fullCalcOnLoad="1"/>
</workbook>
</file>

<file path=xl/sharedStrings.xml><?xml version="1.0" encoding="utf-8"?>
<sst xmlns="http://schemas.openxmlformats.org/spreadsheetml/2006/main" count="780" uniqueCount="313">
  <si>
    <t>承辦人：</t>
  </si>
  <si>
    <t>同時為物資儲放點(是/否)</t>
  </si>
  <si>
    <t>室內</t>
  </si>
  <si>
    <t>室外</t>
  </si>
  <si>
    <t>服務
里別</t>
  </si>
  <si>
    <t>(核章)</t>
  </si>
  <si>
    <t>單位主管：</t>
  </si>
  <si>
    <t>(辦公室)</t>
  </si>
  <si>
    <t>(手機)</t>
  </si>
  <si>
    <t>信箱：</t>
  </si>
  <si>
    <t>收容所(避難所)名稱</t>
  </si>
  <si>
    <t>收容所
(是/否)</t>
  </si>
  <si>
    <t>避難所
(是/否)</t>
  </si>
  <si>
    <t>所在
里別</t>
  </si>
  <si>
    <t>可收容面積
(平方公尺)</t>
  </si>
  <si>
    <t>聯絡人(2名)</t>
  </si>
  <si>
    <t>聯絡人1</t>
  </si>
  <si>
    <t>聯絡人2</t>
  </si>
  <si>
    <t>適用災害類型(是/否)</t>
  </si>
  <si>
    <t>水災</t>
  </si>
  <si>
    <t>土石流</t>
  </si>
  <si>
    <t>震災</t>
  </si>
  <si>
    <t>海嘯</t>
  </si>
  <si>
    <t>常設避難收容處所(是/否)</t>
  </si>
  <si>
    <t>收容所(避難所)編號</t>
  </si>
  <si>
    <t>地址
(路段巷弄號)</t>
  </si>
  <si>
    <r>
      <t>所在樓層
(學校含</t>
    </r>
    <r>
      <rPr>
        <b/>
        <sz val="10"/>
        <color indexed="8"/>
        <rFont val="新細明體"/>
        <family val="1"/>
      </rPr>
      <t>○○</t>
    </r>
    <r>
      <rPr>
        <b/>
        <sz val="10"/>
        <color indexed="8"/>
        <rFont val="標楷體"/>
        <family val="4"/>
      </rPr>
      <t>樓名)</t>
    </r>
  </si>
  <si>
    <t>手機</t>
  </si>
  <si>
    <t>辦公室電話</t>
  </si>
  <si>
    <t>適合避難弱者安置
(是/否)</t>
  </si>
  <si>
    <t xml:space="preserve">電    話：       </t>
  </si>
  <si>
    <t>電  話：</t>
  </si>
  <si>
    <t>(02)0000-0000#0000</t>
  </si>
  <si>
    <t>0000-000-000</t>
  </si>
  <si>
    <t>xx0000@ntpc.gov.tw</t>
  </si>
  <si>
    <t>○○○</t>
  </si>
  <si>
    <t>8978-0000轉7789</t>
  </si>
  <si>
    <t>是</t>
  </si>
  <si>
    <t>是</t>
  </si>
  <si>
    <t>否</t>
  </si>
  <si>
    <t>SF229-0001</t>
  </si>
  <si>
    <t>SF229-0002</t>
  </si>
  <si>
    <t>○○區收容所</t>
  </si>
  <si>
    <t>○○里活動中心</t>
  </si>
  <si>
    <t>○○里</t>
  </si>
  <si>
    <t>○○里</t>
  </si>
  <si>
    <t>○○街00號</t>
  </si>
  <si>
    <t>5樓禮堂</t>
  </si>
  <si>
    <t>1-2樓</t>
  </si>
  <si>
    <t>是</t>
  </si>
  <si>
    <t>否</t>
  </si>
  <si>
    <r>
      <t>○○路</t>
    </r>
    <r>
      <rPr>
        <sz val="11"/>
        <color indexed="10"/>
        <rFont val="新細明體"/>
        <family val="1"/>
      </rPr>
      <t>○</t>
    </r>
    <r>
      <rPr>
        <sz val="10"/>
        <color indexed="10"/>
        <rFont val="標楷體"/>
        <family val="4"/>
      </rPr>
      <t>段○巷00弄00號</t>
    </r>
  </si>
  <si>
    <r>
      <rPr>
        <sz val="10"/>
        <color indexed="10"/>
        <rFont val="新細明體"/>
        <family val="1"/>
      </rPr>
      <t>○○</t>
    </r>
    <r>
      <rPr>
        <sz val="9"/>
        <color indexed="10"/>
        <rFont val="標楷體"/>
        <family val="4"/>
      </rPr>
      <t>里、○○里</t>
    </r>
  </si>
  <si>
    <r>
      <rPr>
        <sz val="10"/>
        <color indexed="10"/>
        <rFont val="新細明體"/>
        <family val="1"/>
      </rPr>
      <t>○○</t>
    </r>
    <r>
      <rPr>
        <sz val="10"/>
        <color indexed="10"/>
        <rFont val="標楷體"/>
        <family val="4"/>
      </rPr>
      <t>地區(永慶里、基山里、崇文里、福住里、頌德里)</t>
    </r>
  </si>
  <si>
    <t>(範例)</t>
  </si>
  <si>
    <t>收容人數</t>
  </si>
  <si>
    <t>合計</t>
  </si>
  <si>
    <t>室內</t>
  </si>
  <si>
    <t>室外</t>
  </si>
  <si>
    <t>新北市○○區公所105年度臨時避難收容所一覽表</t>
  </si>
  <si>
    <t>105年__月__日製表</t>
  </si>
  <si>
    <r>
      <t>填報注意事項：
1.請依實際所數增加列數，並請參酌去年收容量及所數，請儘量提升收容量避免降低。
2.區分避難所及收容所，</t>
    </r>
    <r>
      <rPr>
        <b/>
        <u val="single"/>
        <sz val="10"/>
        <color indexed="10"/>
        <rFont val="標楷體"/>
        <family val="4"/>
      </rPr>
      <t>單獨列為避難所者，應會辦主責單位填寫之</t>
    </r>
    <r>
      <rPr>
        <b/>
        <sz val="10"/>
        <color indexed="56"/>
        <rFont val="標楷體"/>
        <family val="4"/>
      </rPr>
      <t>。
3.編號編碼方式請參酌重災系統，「S」表收容所、「F」表新北市代碼、「000」為各區郵遞區號前3碼、「-」、「0001」為轄區內收容所編號(如有30所及編0001~0030)。
4.應填列處所所在里別及樓層(如為學校收容所有區分不同棟、不同樓別者，請加註之)。
5.服務里別請填列「里」</t>
    </r>
    <r>
      <rPr>
        <b/>
        <sz val="10"/>
        <color indexed="10"/>
        <rFont val="標楷體"/>
        <family val="4"/>
      </rPr>
      <t>勿填「全區」</t>
    </r>
    <r>
      <rPr>
        <b/>
        <sz val="10"/>
        <color indexed="56"/>
        <rFont val="標楷體"/>
        <family val="4"/>
      </rPr>
      <t>，如</t>
    </r>
    <r>
      <rPr>
        <b/>
        <u val="single"/>
        <sz val="10"/>
        <color indexed="10"/>
        <rFont val="標楷體"/>
        <family val="4"/>
      </rPr>
      <t>填「東區」或「</t>
    </r>
    <r>
      <rPr>
        <b/>
        <u val="single"/>
        <sz val="10"/>
        <color indexed="10"/>
        <rFont val="新細明體"/>
        <family val="1"/>
      </rPr>
      <t>○○</t>
    </r>
    <r>
      <rPr>
        <b/>
        <u val="single"/>
        <sz val="10"/>
        <color indexed="10"/>
        <rFont val="標楷體"/>
        <family val="4"/>
      </rPr>
      <t>區」之地區通稱者，請加註(該地區所包含之每一里別)</t>
    </r>
    <r>
      <rPr>
        <b/>
        <sz val="10"/>
        <color indexed="56"/>
        <rFont val="標楷體"/>
        <family val="4"/>
      </rPr>
      <t>。
6.「避難弱者」之適合收容與否，意指處所內含有無障礙設施：電梯、無障礙坡道、無障礙廁所及床具(具高低落差之行軍床亦可)等。
7.請直接填寫場地面積，再就面積設算人數(室內：每4平方公尺收容1人、室外：每8平方公尺收容1人)。</t>
    </r>
    <r>
      <rPr>
        <b/>
        <sz val="14"/>
        <color indexed="10"/>
        <rFont val="新細明體"/>
        <family val="1"/>
      </rPr>
      <t>★</t>
    </r>
    <r>
      <rPr>
        <b/>
        <u val="single"/>
        <sz val="14"/>
        <color indexed="10"/>
        <rFont val="標楷體"/>
        <family val="4"/>
      </rPr>
      <t>新增收容人數欄位，公式已設定，僅需填面積即可。</t>
    </r>
    <r>
      <rPr>
        <b/>
        <sz val="10"/>
        <color indexed="56"/>
        <rFont val="標楷體"/>
        <family val="4"/>
      </rPr>
      <t xml:space="preserve">
8.收容所本身是否位於災害潛勢區內，請會辦相關權責單位確認，剔除位處災害潛勢之災害類型(表格填「否」)，餘災害類型可支援安置，表格填「是」。如該場所</t>
    </r>
    <r>
      <rPr>
        <b/>
        <u val="single"/>
        <sz val="10"/>
        <color indexed="10"/>
        <rFont val="標楷體"/>
        <family val="4"/>
      </rPr>
      <t>經耐震評估有疑慮者</t>
    </r>
    <r>
      <rPr>
        <b/>
        <sz val="10"/>
        <color indexed="56"/>
        <rFont val="標楷體"/>
        <family val="4"/>
      </rPr>
      <t>，請</t>
    </r>
    <r>
      <rPr>
        <b/>
        <u val="single"/>
        <sz val="10"/>
        <color indexed="10"/>
        <rFont val="標楷體"/>
        <family val="4"/>
      </rPr>
      <t>勿填適用震災收容</t>
    </r>
    <r>
      <rPr>
        <b/>
        <sz val="10"/>
        <color indexed="56"/>
        <rFont val="標楷體"/>
        <family val="4"/>
      </rPr>
      <t>。
9.有關開設類型，</t>
    </r>
    <r>
      <rPr>
        <b/>
        <sz val="10"/>
        <color indexed="10"/>
        <rFont val="標楷體"/>
        <family val="4"/>
      </rPr>
      <t>「常設」</t>
    </r>
    <r>
      <rPr>
        <b/>
        <sz val="10"/>
        <color indexed="56"/>
        <rFont val="標楷體"/>
        <family val="4"/>
      </rPr>
      <t>係指轄區內設備齊全、災時能夠優先支援開設之收容所(</t>
    </r>
    <r>
      <rPr>
        <b/>
        <sz val="10"/>
        <color indexed="10"/>
        <rFont val="標楷體"/>
        <family val="4"/>
      </rPr>
      <t>1區請至少設3個</t>
    </r>
    <r>
      <rPr>
        <b/>
        <sz val="10"/>
        <color indexed="56"/>
        <rFont val="標楷體"/>
        <family val="4"/>
      </rPr>
      <t>，表格內請填「是」)，</t>
    </r>
    <r>
      <rPr>
        <b/>
        <sz val="10"/>
        <color indexed="10"/>
        <rFont val="標楷體"/>
        <family val="4"/>
      </rPr>
      <t>「備援」係指大規模收容時能支援收容以提升收容量之收容所(表格內請填「否」)</t>
    </r>
  </si>
  <si>
    <t>SF221-0001</t>
  </si>
  <si>
    <t>汐止區公所行政中心</t>
  </si>
  <si>
    <t>秀峰里</t>
  </si>
  <si>
    <t>行政中心11樓禮堂</t>
  </si>
  <si>
    <t>SF221-0002</t>
  </si>
  <si>
    <t>東方科學園區</t>
  </si>
  <si>
    <t>文化里</t>
  </si>
  <si>
    <t>園區1樓</t>
  </si>
  <si>
    <t>SF221-0003</t>
  </si>
  <si>
    <t>SF221-0004</t>
  </si>
  <si>
    <t>橫科市民活動中心</t>
  </si>
  <si>
    <t>橫科里</t>
  </si>
  <si>
    <t>活動中心1樓</t>
  </si>
  <si>
    <t>SF221-0005</t>
  </si>
  <si>
    <t>茄苳里</t>
  </si>
  <si>
    <t>SF221-0006</t>
  </si>
  <si>
    <t>保長坑訓練中心</t>
  </si>
  <si>
    <t>保新里</t>
  </si>
  <si>
    <t>D棟及J棟1樓</t>
  </si>
  <si>
    <t>保新里、東山里、保長里、長安里</t>
  </si>
  <si>
    <t>86485736</t>
  </si>
  <si>
    <t>SF221-0007</t>
  </si>
  <si>
    <t>SF221-0008</t>
  </si>
  <si>
    <t>翠柏新村安養中心-服務大樓</t>
  </si>
  <si>
    <t>長青里</t>
  </si>
  <si>
    <t>SF221-0009</t>
  </si>
  <si>
    <t>否</t>
  </si>
  <si>
    <t>服務大樓5樓禮堂</t>
  </si>
  <si>
    <t>青山國中小</t>
  </si>
  <si>
    <t>自強里</t>
  </si>
  <si>
    <t>體育館</t>
  </si>
  <si>
    <t>金龍國小</t>
  </si>
  <si>
    <t>北峰里</t>
  </si>
  <si>
    <t>卓越樓5F</t>
  </si>
  <si>
    <t>金龍里、北峰里、北山里、忠山里、湖興里、湖蓮里、湖光里</t>
  </si>
  <si>
    <t>崇德國小</t>
  </si>
  <si>
    <t>會議室-螢光樓4樓</t>
  </si>
  <si>
    <t>樟樹國小</t>
  </si>
  <si>
    <t>厚德里</t>
  </si>
  <si>
    <t>勵學樓5樓綜合教室</t>
  </si>
  <si>
    <t>汐止國小</t>
  </si>
  <si>
    <t>智慧里</t>
  </si>
  <si>
    <t>勤學堂2樓</t>
  </si>
  <si>
    <t>白雲國小</t>
  </si>
  <si>
    <t>福山里</t>
  </si>
  <si>
    <t>明心樓1F故事屋</t>
  </si>
  <si>
    <t>汐止國中</t>
  </si>
  <si>
    <t>禮門里</t>
  </si>
  <si>
    <t>秀峰高中</t>
  </si>
  <si>
    <t>體育館1樓</t>
  </si>
  <si>
    <t>北港國小</t>
  </si>
  <si>
    <t>拱北里</t>
  </si>
  <si>
    <t>新大樓5樓活動中心</t>
  </si>
  <si>
    <t>忠孝里</t>
  </si>
  <si>
    <t>秀峰國小</t>
  </si>
  <si>
    <t>秀山里</t>
  </si>
  <si>
    <t>一樓多功能教室</t>
  </si>
  <si>
    <t>長安國小</t>
  </si>
  <si>
    <t>長安里</t>
  </si>
  <si>
    <t>五守樓地下室</t>
  </si>
  <si>
    <t>保長國小</t>
  </si>
  <si>
    <t>保安里</t>
  </si>
  <si>
    <t>綠意樓四樓-樂活館</t>
  </si>
  <si>
    <t>北峰國小</t>
  </si>
  <si>
    <t>中興里</t>
  </si>
  <si>
    <t>聯絡人及管理人</t>
  </si>
  <si>
    <t>聯絡人</t>
  </si>
  <si>
    <t>管理人</t>
  </si>
  <si>
    <t>崇德橋東市民活動中心</t>
  </si>
  <si>
    <t>崇德里</t>
  </si>
  <si>
    <t>地址
(市區路段巷弄號)</t>
  </si>
  <si>
    <t>新北市汐止區新台五路一段268號</t>
  </si>
  <si>
    <t>新北市汐止區新台五路一段90號</t>
  </si>
  <si>
    <t>新北市汐止區橫科路119號</t>
  </si>
  <si>
    <t>新北市汐止區大同路三段469號</t>
  </si>
  <si>
    <t>新北市汐止區永春一路5號</t>
  </si>
  <si>
    <t>新北市汐止區莊敬街33號</t>
  </si>
  <si>
    <t>新北市汐止區明峰街201號</t>
  </si>
  <si>
    <t>新北市汐止區茄苳路158號</t>
  </si>
  <si>
    <t>新北市汐止區樟樹一路141巷2號</t>
  </si>
  <si>
    <t>新北市汐止區大同路二段313號</t>
  </si>
  <si>
    <t>新北市汐止區民權街2段90號</t>
  </si>
  <si>
    <t>新北市汐止區大同路二段394號</t>
  </si>
  <si>
    <t>新北市汐止區忠孝東路201號</t>
  </si>
  <si>
    <t>新北市汐止區汐萬路二段279號</t>
  </si>
  <si>
    <t>新北市汐止區樟樹二路135號</t>
  </si>
  <si>
    <t>新北市汐止區仁愛路90號</t>
  </si>
  <si>
    <t>新北市汐止區長興街一段80號</t>
  </si>
  <si>
    <t>新北市汐止區大同路三段553號</t>
  </si>
  <si>
    <t>新北市汐止區環河街1號</t>
  </si>
  <si>
    <t>康福市民活動中心</t>
  </si>
  <si>
    <t>康福里</t>
  </si>
  <si>
    <t>厚德山光市民活動中心</t>
  </si>
  <si>
    <t>東山國小</t>
  </si>
  <si>
    <t>東山里</t>
  </si>
  <si>
    <t>汐止綜合運動場(防災公園)</t>
  </si>
  <si>
    <t>禮門里、智慧里、秀峰里、新昌里、白雲里、自強里、文化里、福安里、秀山里</t>
  </si>
  <si>
    <t>室內(最大)</t>
  </si>
  <si>
    <t>室內(最小)</t>
  </si>
  <si>
    <t>智慧里、復興里、白雲里、文化里</t>
  </si>
  <si>
    <t>0912277665</t>
  </si>
  <si>
    <t>新北市汐止區茄苳路82號</t>
  </si>
  <si>
    <t>崇德里、橋東里、新昌里、仁德里、建成里</t>
  </si>
  <si>
    <t>新北市汐止區福德三路9號</t>
  </si>
  <si>
    <t>興福里、康福里</t>
  </si>
  <si>
    <t>新北市汐止區樟樹1路137巷26號2樓</t>
  </si>
  <si>
    <t>活動中心2樓</t>
  </si>
  <si>
    <t>厚德里、山光里、樟樹里、湖光里、忠孝里、湖蓮里</t>
  </si>
  <si>
    <t>詹芬芳</t>
  </si>
  <si>
    <t>0927172281</t>
  </si>
  <si>
    <t>長青里、烘內里、八連里</t>
  </si>
  <si>
    <t>自強里、文化里、復興里、大同里</t>
  </si>
  <si>
    <t>崇德里、茄苳里、東山里</t>
  </si>
  <si>
    <t>江北里、智慧里、大同里、禮門里、義民里、復興里、仁德里、忠孝里、山光里、拱北里</t>
  </si>
  <si>
    <t>福山里、宜興里、東勢里、橫科里</t>
  </si>
  <si>
    <t>仁德里、義民里、信望里、禮門里、江北里、大同里、城中里、建成里</t>
  </si>
  <si>
    <t>義民里、信望里、橋東里、秀峰里、新昌里、福安里、秀山里、白雲里</t>
  </si>
  <si>
    <t>拱北里、烘內里、鄉長里、八連里、湖興里、江北里</t>
  </si>
  <si>
    <t>樟樹里、忠孝里、北峰里、北山里、福山里、宜興里、中興里、厚德里、金龍里、福德里、興福里、康福里、忠山里、環河里、東勢里、山光里</t>
  </si>
  <si>
    <t>秀山里、秀峰里、福安里、信望里、白雲里、自強里</t>
  </si>
  <si>
    <t>長安里、橋東里、保安里、保長里、拱北里、鄉長里、崇德里、建成里、城中里、保新里、烘內里</t>
  </si>
  <si>
    <t>保安里、茄苳里、保長里、東山里、崇德里、保新里</t>
  </si>
  <si>
    <t>福德里、環河里、中興里、興福里、康福里、樟樹里、北峰里、北山里、橫科里</t>
  </si>
  <si>
    <t>新北市汐止區汐平路二段76號</t>
  </si>
  <si>
    <t>小禮堂-勤學樓2樓</t>
  </si>
  <si>
    <t>新北市汐止區忠孝東路9號</t>
  </si>
  <si>
    <t>所在樓層
(學校含○○樓名)</t>
  </si>
  <si>
    <t>忠山市民活動中心</t>
  </si>
  <si>
    <t>忠山里</t>
  </si>
  <si>
    <t>是</t>
  </si>
  <si>
    <t>新北市汐止區忠山里忠三街8號</t>
  </si>
  <si>
    <t>1樓</t>
  </si>
  <si>
    <t>0960068802</t>
  </si>
  <si>
    <t>朱協昌</t>
  </si>
  <si>
    <t>0932318030</t>
  </si>
  <si>
    <t>林定豐</t>
  </si>
  <si>
    <t>0986285396</t>
  </si>
  <si>
    <t>SF221-00010</t>
  </si>
  <si>
    <t>SF221-00011</t>
  </si>
  <si>
    <t>SF221-00012</t>
  </si>
  <si>
    <t>SF221-00013</t>
  </si>
  <si>
    <t>SF221-00014</t>
  </si>
  <si>
    <t>SF221-00015</t>
  </si>
  <si>
    <t>SF221-00016</t>
  </si>
  <si>
    <t>SF221-00017</t>
  </si>
  <si>
    <t>SF221-00018</t>
  </si>
  <si>
    <t>SF221-00019</t>
  </si>
  <si>
    <t>SF221-00020</t>
  </si>
  <si>
    <t>SF221-00021</t>
  </si>
  <si>
    <t>SF221-00022</t>
  </si>
  <si>
    <t>SF221-00023</t>
  </si>
  <si>
    <t>SF221-00024</t>
  </si>
  <si>
    <t>SF221-00025</t>
  </si>
  <si>
    <t>陳寶琴</t>
  </si>
  <si>
    <t>0928228163</t>
  </si>
  <si>
    <t>陳玟諭</t>
  </si>
  <si>
    <t>0928228183</t>
  </si>
  <si>
    <t>橫科里、福山里、宜興里、東勢里</t>
  </si>
  <si>
    <t>禮堂-崇光堂1樓</t>
  </si>
  <si>
    <t>體育館2樓</t>
  </si>
  <si>
    <t>教學大樓7樓教室</t>
  </si>
  <si>
    <t>信義樓5樓</t>
  </si>
  <si>
    <t>防疫收容人數(室內+室外)</t>
  </si>
  <si>
    <t>100</t>
  </si>
  <si>
    <t>74</t>
  </si>
  <si>
    <t>600</t>
  </si>
  <si>
    <t>350</t>
  </si>
  <si>
    <t>199</t>
  </si>
  <si>
    <t>166</t>
  </si>
  <si>
    <t>202</t>
  </si>
  <si>
    <t>568</t>
  </si>
  <si>
    <t>576</t>
  </si>
  <si>
    <t>312</t>
  </si>
  <si>
    <t>82</t>
  </si>
  <si>
    <t>500</t>
  </si>
  <si>
    <t>230</t>
  </si>
  <si>
    <t>50</t>
  </si>
  <si>
    <t>26963418#13</t>
  </si>
  <si>
    <t>86482052#31</t>
  </si>
  <si>
    <t>26959941#230</t>
  </si>
  <si>
    <t>26917877#133</t>
  </si>
  <si>
    <t>26477271#300</t>
  </si>
  <si>
    <t>26462832#17</t>
  </si>
  <si>
    <t>26416170#13</t>
  </si>
  <si>
    <t>26941817#250</t>
  </si>
  <si>
    <t>86482502#130</t>
  </si>
  <si>
    <t>SF221-00026</t>
  </si>
  <si>
    <t>王母救世宮</t>
  </si>
  <si>
    <t>保長里</t>
  </si>
  <si>
    <t>新北市汐止區保長里長興街二段50巷50號</t>
  </si>
  <si>
    <t>86475180</t>
  </si>
  <si>
    <t>陸培松</t>
  </si>
  <si>
    <t>26421407#5300</t>
  </si>
  <si>
    <t>0932071840</t>
  </si>
  <si>
    <t>26430686#300</t>
  </si>
  <si>
    <t>86480944#221</t>
  </si>
  <si>
    <t>0922224377</t>
  </si>
  <si>
    <t>0929899068</t>
  </si>
  <si>
    <t>26411111#167</t>
  </si>
  <si>
    <t>徐延平</t>
  </si>
  <si>
    <t>26411111#126</t>
  </si>
  <si>
    <t>0963107104</t>
  </si>
  <si>
    <t>總務主任
張益明</t>
  </si>
  <si>
    <t>0952223473</t>
  </si>
  <si>
    <t>總務主任
洪敏怡</t>
  </si>
  <si>
    <t>總務主任
顏淑真</t>
  </si>
  <si>
    <t>總務主任
程一民</t>
  </si>
  <si>
    <t>26403909#830</t>
  </si>
  <si>
    <t>26412065#1301</t>
  </si>
  <si>
    <t>26412134#400</t>
  </si>
  <si>
    <t>26480611-830</t>
  </si>
  <si>
    <t>總務主任 
林雅倫</t>
  </si>
  <si>
    <t>總務主任 
林柏羽</t>
  </si>
  <si>
    <t xml:space="preserve">總務主任 
陳發忠
</t>
  </si>
  <si>
    <t>總務主任 
潘黃文筆</t>
  </si>
  <si>
    <t>總務主任
陳妤涵</t>
  </si>
  <si>
    <t>總務主任
李國健</t>
  </si>
  <si>
    <t>總務主任
黃淑麗</t>
  </si>
  <si>
    <t>總務主任
施欣宜</t>
  </si>
  <si>
    <t>總務主任
蔣淑慧</t>
  </si>
  <si>
    <t>總務主任
楊晏菁</t>
  </si>
  <si>
    <t>總務主任
游勝雄</t>
  </si>
  <si>
    <t>0919217920</t>
  </si>
  <si>
    <t>0982052927</t>
  </si>
  <si>
    <t>0988726156</t>
  </si>
  <si>
    <t>0932902244</t>
  </si>
  <si>
    <t>0922988567</t>
  </si>
  <si>
    <t>0972897359</t>
  </si>
  <si>
    <t>0989520035</t>
  </si>
  <si>
    <t>0911928222</t>
  </si>
  <si>
    <t>0915517157</t>
  </si>
  <si>
    <t xml:space="preserve">0933210170
</t>
  </si>
  <si>
    <t>王揚明</t>
  </si>
  <si>
    <t>26411111#249</t>
  </si>
  <si>
    <t>0975818675</t>
  </si>
  <si>
    <t>秦秀雲</t>
  </si>
  <si>
    <t>0922055965</t>
  </si>
  <si>
    <t>26411111#312</t>
  </si>
  <si>
    <t>0988805635</t>
  </si>
  <si>
    <t>林君葳</t>
  </si>
  <si>
    <t>主任易君強</t>
  </si>
  <si>
    <t>26451001#100</t>
  </si>
  <si>
    <t>0910103022</t>
  </si>
  <si>
    <t>新北市汐止區公所113年度臨時避難收容所一覽表</t>
  </si>
  <si>
    <t>劉厚璞</t>
  </si>
  <si>
    <t>0905366033</t>
  </si>
  <si>
    <t>同時為防
空避難所
(是/否)</t>
  </si>
  <si>
    <t>同時為物
資存放點
(是/否)</t>
  </si>
  <si>
    <t xml:space="preserve">同時為戰
時災民收
容救濟站
(是/否) </t>
  </si>
  <si>
    <t>民生必需
品配給配
售站
(是/否)</t>
  </si>
  <si>
    <t>樟樹國際實創高級中等學校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</si>
</sst>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&lt;=99999999]####\-####;\(0#\)\ ####\-####"/>
    <numFmt numFmtId="180" formatCode="[&lt;=9999999]###\-####;\(0#\)\ ###\-####"/>
    <numFmt numFmtId="181" formatCode="[&gt;99999999]0000\-000\-000;000\-000\-000"/>
    <numFmt numFmtId="182" formatCode="0.00_ "/>
    <numFmt numFmtId="183" formatCode="0_ "/>
    <numFmt numFmtId="184" formatCode="_-* #,##0_-;\-* #,##0_-;_-* &quot;-&quot;??_-;_-@_-"/>
    <numFmt numFmtId="185" formatCode="_-* #,##0.0_-;\-* #,##0.0_-;_-* &quot;-&quot;??_-;_-@_-"/>
    <numFmt numFmtId="186" formatCode="[$-404]AM/PM\ hh:mm:ss"/>
    <numFmt numFmtId="187" formatCode="[$-F400]h:mm:ss\ AM/PM"/>
    <numFmt numFmtId="188" formatCode="m&quot;月&quot;d&quot;日&quot;"/>
    <numFmt numFmtId="189" formatCode="0.0"/>
    <numFmt numFmtId="190" formatCode="#,##0_);[Red]\(#,##0\)"/>
    <numFmt numFmtId="191" formatCode="[$€-2]\ #,##0.00_);[Red]\([$€-2]\ #,##0.00\)"/>
  </numFmts>
  <fonts count="67">
    <font>
      <sz val="12"/>
      <name val="新細明體"/>
      <family val="1"/>
    </font>
    <font>
      <sz val="9"/>
      <name val="新細明體"/>
      <family val="1"/>
    </font>
    <font>
      <u val="single"/>
      <sz val="12"/>
      <color indexed="12"/>
      <name val="新細明體"/>
      <family val="1"/>
    </font>
    <font>
      <u val="single"/>
      <sz val="12"/>
      <color indexed="36"/>
      <name val="新細明體"/>
      <family val="1"/>
    </font>
    <font>
      <sz val="12"/>
      <name val="標楷體"/>
      <family val="4"/>
    </font>
    <font>
      <b/>
      <sz val="24"/>
      <name val="標楷體"/>
      <family val="4"/>
    </font>
    <font>
      <sz val="10"/>
      <name val="標楷體"/>
      <family val="4"/>
    </font>
    <font>
      <sz val="9"/>
      <color indexed="8"/>
      <name val="標楷體"/>
      <family val="4"/>
    </font>
    <font>
      <sz val="12"/>
      <color indexed="8"/>
      <name val="標楷體"/>
      <family val="4"/>
    </font>
    <font>
      <b/>
      <sz val="18"/>
      <color indexed="8"/>
      <name val="標楷體"/>
      <family val="4"/>
    </font>
    <font>
      <b/>
      <sz val="10"/>
      <color indexed="8"/>
      <name val="標楷體"/>
      <family val="4"/>
    </font>
    <font>
      <b/>
      <sz val="10"/>
      <color indexed="56"/>
      <name val="標楷體"/>
      <family val="4"/>
    </font>
    <font>
      <b/>
      <sz val="11"/>
      <color indexed="8"/>
      <name val="標楷體"/>
      <family val="4"/>
    </font>
    <font>
      <b/>
      <sz val="10"/>
      <color indexed="8"/>
      <name val="新細明體"/>
      <family val="1"/>
    </font>
    <font>
      <sz val="10"/>
      <color indexed="11"/>
      <name val="標楷體"/>
      <family val="4"/>
    </font>
    <font>
      <sz val="10"/>
      <color indexed="10"/>
      <name val="標楷體"/>
      <family val="4"/>
    </font>
    <font>
      <sz val="11"/>
      <color indexed="10"/>
      <name val="新細明體"/>
      <family val="1"/>
    </font>
    <font>
      <sz val="10"/>
      <color indexed="10"/>
      <name val="新細明體"/>
      <family val="1"/>
    </font>
    <font>
      <sz val="9"/>
      <color indexed="10"/>
      <name val="標楷體"/>
      <family val="4"/>
    </font>
    <font>
      <b/>
      <u val="single"/>
      <sz val="10"/>
      <color indexed="10"/>
      <name val="標楷體"/>
      <family val="4"/>
    </font>
    <font>
      <b/>
      <u val="single"/>
      <sz val="10"/>
      <color indexed="10"/>
      <name val="新細明體"/>
      <family val="1"/>
    </font>
    <font>
      <b/>
      <sz val="14"/>
      <color indexed="10"/>
      <name val="新細明體"/>
      <family val="1"/>
    </font>
    <font>
      <b/>
      <u val="single"/>
      <sz val="14"/>
      <color indexed="10"/>
      <name val="標楷體"/>
      <family val="4"/>
    </font>
    <font>
      <b/>
      <sz val="10"/>
      <color indexed="10"/>
      <name val="標楷體"/>
      <family val="4"/>
    </font>
    <font>
      <sz val="10"/>
      <color indexed="8"/>
      <name val="標楷體"/>
      <family val="4"/>
    </font>
    <font>
      <u val="single"/>
      <sz val="12"/>
      <color indexed="12"/>
      <name val="標楷體"/>
      <family val="4"/>
    </font>
    <font>
      <b/>
      <sz val="10"/>
      <name val="標楷體"/>
      <family val="4"/>
    </font>
    <font>
      <sz val="20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1"/>
      <color indexed="10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rgb="FFFF0000"/>
      <name val="標楷體"/>
      <family val="4"/>
    </font>
    <font>
      <b/>
      <sz val="10"/>
      <color rgb="FFFF0000"/>
      <name val="標楷體"/>
      <family val="4"/>
    </font>
    <font>
      <sz val="10"/>
      <color rgb="FF000000"/>
      <name val="標楷體"/>
      <family val="4"/>
    </font>
    <font>
      <sz val="10"/>
      <color theme="1"/>
      <name val="標楷體"/>
      <family val="4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FF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0" borderId="1" applyNumberFormat="0" applyFill="0" applyAlignment="0" applyProtection="0"/>
    <xf numFmtId="0" fontId="50" fillId="21" borderId="0" applyNumberFormat="0" applyBorder="0" applyAlignment="0" applyProtection="0"/>
    <xf numFmtId="9" fontId="0" fillId="0" borderId="0" applyFont="0" applyFill="0" applyBorder="0" applyAlignment="0" applyProtection="0"/>
    <xf numFmtId="0" fontId="5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0" fillId="23" borderId="4" applyNumberFormat="0" applyFont="0" applyAlignment="0" applyProtection="0"/>
    <xf numFmtId="0" fontId="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2" applyNumberFormat="0" applyAlignment="0" applyProtection="0"/>
    <xf numFmtId="0" fontId="59" fillId="22" borderId="8" applyNumberFormat="0" applyAlignment="0" applyProtection="0"/>
    <xf numFmtId="0" fontId="60" fillId="31" borderId="9" applyNumberFormat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</cellStyleXfs>
  <cellXfs count="112">
    <xf numFmtId="0" fontId="0" fillId="0" borderId="0" xfId="0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 wrapText="1"/>
    </xf>
    <xf numFmtId="49" fontId="7" fillId="0" borderId="0" xfId="0" applyNumberFormat="1" applyFont="1" applyFill="1" applyBorder="1" applyAlignment="1">
      <alignment horizontal="left" vertical="center" wrapText="1"/>
    </xf>
    <xf numFmtId="183" fontId="7" fillId="0" borderId="0" xfId="0" applyNumberFormat="1" applyFont="1" applyFill="1" applyBorder="1" applyAlignment="1">
      <alignment horizontal="left" vertical="center" wrapText="1"/>
    </xf>
    <xf numFmtId="184" fontId="7" fillId="0" borderId="0" xfId="33" applyNumberFormat="1" applyFont="1" applyFill="1" applyBorder="1" applyAlignment="1">
      <alignment horizontal="righ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184" fontId="6" fillId="0" borderId="0" xfId="33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179" fontId="6" fillId="0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/>
    </xf>
    <xf numFmtId="179" fontId="10" fillId="33" borderId="10" xfId="0" applyNumberFormat="1" applyFont="1" applyFill="1" applyBorder="1" applyAlignment="1">
      <alignment horizontal="center" vertical="center" wrapText="1"/>
    </xf>
    <xf numFmtId="0" fontId="2" fillId="0" borderId="0" xfId="45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81" fontId="6" fillId="0" borderId="10" xfId="0" applyNumberFormat="1" applyFont="1" applyFill="1" applyBorder="1" applyAlignment="1">
      <alignment horizontal="left" vertical="center" wrapText="1"/>
    </xf>
    <xf numFmtId="4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179" fontId="6" fillId="0" borderId="10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left" vertical="center" wrapText="1"/>
    </xf>
    <xf numFmtId="41" fontId="6" fillId="0" borderId="10" xfId="0" applyNumberFormat="1" applyFont="1" applyBorder="1" applyAlignment="1">
      <alignment horizontal="right" vertical="center" wrapText="1"/>
    </xf>
    <xf numFmtId="0" fontId="63" fillId="0" borderId="10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vertical="center" wrapText="1"/>
    </xf>
    <xf numFmtId="0" fontId="63" fillId="0" borderId="10" xfId="0" applyFont="1" applyBorder="1" applyAlignment="1">
      <alignment horizontal="left" vertical="center" wrapText="1"/>
    </xf>
    <xf numFmtId="49" fontId="63" fillId="0" borderId="10" xfId="0" applyNumberFormat="1" applyFont="1" applyFill="1" applyBorder="1" applyAlignment="1">
      <alignment horizontal="center" vertical="center" wrapText="1"/>
    </xf>
    <xf numFmtId="179" fontId="63" fillId="0" borderId="10" xfId="0" applyNumberFormat="1" applyFont="1" applyFill="1" applyBorder="1" applyAlignment="1">
      <alignment horizontal="center" vertical="center" wrapText="1"/>
    </xf>
    <xf numFmtId="181" fontId="63" fillId="0" borderId="10" xfId="0" applyNumberFormat="1" applyFont="1" applyFill="1" applyBorder="1" applyAlignment="1">
      <alignment horizontal="left" vertical="center" wrapText="1"/>
    </xf>
    <xf numFmtId="0" fontId="63" fillId="0" borderId="10" xfId="0" applyFont="1" applyBorder="1" applyAlignment="1">
      <alignment horizontal="center" vertical="center" wrapText="1"/>
    </xf>
    <xf numFmtId="41" fontId="63" fillId="0" borderId="10" xfId="0" applyNumberFormat="1" applyFont="1" applyBorder="1" applyAlignment="1">
      <alignment horizontal="right" vertical="center" wrapText="1"/>
    </xf>
    <xf numFmtId="0" fontId="63" fillId="0" borderId="0" xfId="0" applyFont="1" applyFill="1" applyBorder="1" applyAlignment="1">
      <alignment vertical="center" wrapText="1"/>
    </xf>
    <xf numFmtId="0" fontId="10" fillId="33" borderId="12" xfId="0" applyFont="1" applyFill="1" applyBorder="1" applyAlignment="1">
      <alignment horizontal="center" vertical="center" wrapText="1"/>
    </xf>
    <xf numFmtId="49" fontId="6" fillId="34" borderId="10" xfId="0" applyNumberFormat="1" applyFont="1" applyFill="1" applyBorder="1" applyAlignment="1">
      <alignment vertical="center" wrapText="1"/>
    </xf>
    <xf numFmtId="0" fontId="25" fillId="0" borderId="0" xfId="45" applyFont="1" applyFill="1" applyBorder="1" applyAlignment="1" applyProtection="1">
      <alignment vertical="center" wrapText="1"/>
      <protection/>
    </xf>
    <xf numFmtId="0" fontId="10" fillId="33" borderId="10" xfId="0" applyFont="1" applyFill="1" applyBorder="1" applyAlignment="1">
      <alignment vertical="center" wrapText="1"/>
    </xf>
    <xf numFmtId="179" fontId="10" fillId="33" borderId="10" xfId="0" applyNumberFormat="1" applyFont="1" applyFill="1" applyBorder="1" applyAlignment="1">
      <alignment vertical="center" wrapText="1"/>
    </xf>
    <xf numFmtId="0" fontId="64" fillId="33" borderId="10" xfId="0" applyFont="1" applyFill="1" applyBorder="1" applyAlignment="1">
      <alignment vertical="center" wrapText="1"/>
    </xf>
    <xf numFmtId="0" fontId="6" fillId="35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49" fontId="6" fillId="0" borderId="10" xfId="0" applyNumberFormat="1" applyFont="1" applyFill="1" applyBorder="1" applyAlignment="1" quotePrefix="1">
      <alignment vertical="center" wrapText="1"/>
    </xf>
    <xf numFmtId="0" fontId="4" fillId="34" borderId="10" xfId="0" applyFont="1" applyFill="1" applyBorder="1" applyAlignment="1">
      <alignment vertical="center" wrapText="1"/>
    </xf>
    <xf numFmtId="190" fontId="63" fillId="0" borderId="10" xfId="0" applyNumberFormat="1" applyFont="1" applyFill="1" applyBorder="1" applyAlignment="1">
      <alignment vertical="center" wrapText="1"/>
    </xf>
    <xf numFmtId="190" fontId="63" fillId="0" borderId="10" xfId="0" applyNumberFormat="1" applyFont="1" applyBorder="1" applyAlignment="1">
      <alignment vertical="center" wrapText="1"/>
    </xf>
    <xf numFmtId="190" fontId="24" fillId="0" borderId="10" xfId="0" applyNumberFormat="1" applyFont="1" applyFill="1" applyBorder="1" applyAlignment="1">
      <alignment vertical="center" wrapText="1"/>
    </xf>
    <xf numFmtId="0" fontId="8" fillId="34" borderId="10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 wrapText="1"/>
    </xf>
    <xf numFmtId="0" fontId="8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 wrapText="1"/>
    </xf>
    <xf numFmtId="183" fontId="6" fillId="0" borderId="10" xfId="0" applyNumberFormat="1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 wrapText="1"/>
    </xf>
    <xf numFmtId="0" fontId="65" fillId="0" borderId="10" xfId="0" applyFont="1" applyBorder="1" applyAlignment="1">
      <alignment vertical="center"/>
    </xf>
    <xf numFmtId="49" fontId="65" fillId="0" borderId="10" xfId="0" applyNumberFormat="1" applyFont="1" applyBorder="1" applyAlignment="1">
      <alignment vertical="center"/>
    </xf>
    <xf numFmtId="49" fontId="6" fillId="0" borderId="10" xfId="0" applyNumberFormat="1" applyFont="1" applyBorder="1" applyAlignment="1">
      <alignment vertical="center" wrapText="1"/>
    </xf>
    <xf numFmtId="190" fontId="24" fillId="34" borderId="10" xfId="0" applyNumberFormat="1" applyFont="1" applyFill="1" applyBorder="1" applyAlignment="1">
      <alignment vertical="center" wrapText="1"/>
    </xf>
    <xf numFmtId="190" fontId="6" fillId="0" borderId="10" xfId="0" applyNumberFormat="1" applyFont="1" applyFill="1" applyBorder="1" applyAlignment="1">
      <alignment vertical="center" wrapText="1"/>
    </xf>
    <xf numFmtId="183" fontId="6" fillId="34" borderId="10" xfId="0" applyNumberFormat="1" applyFont="1" applyFill="1" applyBorder="1" applyAlignment="1">
      <alignment vertical="center" wrapText="1"/>
    </xf>
    <xf numFmtId="0" fontId="66" fillId="0" borderId="10" xfId="0" applyFont="1" applyFill="1" applyBorder="1" applyAlignment="1">
      <alignment vertical="center" wrapText="1"/>
    </xf>
    <xf numFmtId="49" fontId="6" fillId="35" borderId="10" xfId="0" applyNumberFormat="1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vertical="center"/>
    </xf>
    <xf numFmtId="49" fontId="8" fillId="0" borderId="0" xfId="0" applyNumberFormat="1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36" borderId="10" xfId="0" applyFont="1" applyFill="1" applyBorder="1" applyAlignment="1">
      <alignment horizontal="center" vertical="center" wrapText="1"/>
    </xf>
    <xf numFmtId="179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49" fontId="8" fillId="0" borderId="0" xfId="0" applyNumberFormat="1" applyFont="1" applyFill="1" applyBorder="1" applyAlignment="1">
      <alignment horizontal="center" vertical="center"/>
    </xf>
    <xf numFmtId="49" fontId="6" fillId="0" borderId="10" xfId="0" applyNumberFormat="1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8" fillId="34" borderId="10" xfId="0" applyFont="1" applyFill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vertical="center" wrapText="1"/>
    </xf>
    <xf numFmtId="190" fontId="24" fillId="0" borderId="10" xfId="0" applyNumberFormat="1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12" fillId="33" borderId="10" xfId="0" applyFont="1" applyFill="1" applyBorder="1" applyAlignment="1">
      <alignment vertical="center" wrapText="1"/>
    </xf>
    <xf numFmtId="0" fontId="10" fillId="36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center" vertical="center" wrapText="1"/>
    </xf>
    <xf numFmtId="0" fontId="12" fillId="33" borderId="13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12" fillId="33" borderId="15" xfId="0" applyFont="1" applyFill="1" applyBorder="1" applyAlignment="1">
      <alignment horizontal="center" vertical="center" wrapText="1"/>
    </xf>
    <xf numFmtId="0" fontId="10" fillId="33" borderId="13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3" borderId="15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/>
    </xf>
    <xf numFmtId="179" fontId="10" fillId="33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1" fillId="0" borderId="16" xfId="0" applyFont="1" applyFill="1" applyBorder="1" applyAlignment="1">
      <alignment horizontal="left" vertical="center" wrapText="1"/>
    </xf>
    <xf numFmtId="0" fontId="2" fillId="0" borderId="0" xfId="45" applyFill="1" applyBorder="1" applyAlignment="1" applyProtection="1">
      <alignment horizontal="center" vertical="center" wrapText="1"/>
      <protection/>
    </xf>
    <xf numFmtId="0" fontId="4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5</xdr:row>
      <xdr:rowOff>0</xdr:rowOff>
    </xdr:from>
    <xdr:to>
      <xdr:col>18</xdr:col>
      <xdr:colOff>628650</xdr:colOff>
      <xdr:row>7</xdr:row>
      <xdr:rowOff>0</xdr:rowOff>
    </xdr:to>
    <xdr:sp>
      <xdr:nvSpPr>
        <xdr:cNvPr id="1" name="矩形 1"/>
        <xdr:cNvSpPr>
          <a:spLocks/>
        </xdr:cNvSpPr>
      </xdr:nvSpPr>
      <xdr:spPr>
        <a:xfrm>
          <a:off x="15135225" y="2609850"/>
          <a:ext cx="1885950" cy="647700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14</xdr:col>
      <xdr:colOff>819150</xdr:colOff>
      <xdr:row>4</xdr:row>
      <xdr:rowOff>723900</xdr:rowOff>
    </xdr:from>
    <xdr:ext cx="2933700" cy="895350"/>
    <xdr:sp>
      <xdr:nvSpPr>
        <xdr:cNvPr id="2" name="文字方塊 2"/>
        <xdr:cNvSpPr txBox="1">
          <a:spLocks noChangeArrowheads="1"/>
        </xdr:cNvSpPr>
      </xdr:nvSpPr>
      <xdr:spPr>
        <a:xfrm>
          <a:off x="14230350" y="1905000"/>
          <a:ext cx="2933700" cy="895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公式已設定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(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四捨五入至整數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)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：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室內人數：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=ROUNDDOWN(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室內收容面積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/4,0)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室外人數：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=ROUNDDOWN(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室內收容面積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/8,0)</a:t>
          </a:r>
        </a:p>
      </xdr:txBody>
    </xdr:sp>
    <xdr:clientData/>
  </xdr:oneCellAnchor>
  <xdr:twoCellAnchor>
    <xdr:from>
      <xdr:col>19</xdr:col>
      <xdr:colOff>28575</xdr:colOff>
      <xdr:row>5</xdr:row>
      <xdr:rowOff>371475</xdr:rowOff>
    </xdr:from>
    <xdr:to>
      <xdr:col>20</xdr:col>
      <xdr:colOff>0</xdr:colOff>
      <xdr:row>7</xdr:row>
      <xdr:rowOff>0</xdr:rowOff>
    </xdr:to>
    <xdr:sp>
      <xdr:nvSpPr>
        <xdr:cNvPr id="3" name="矩形 3"/>
        <xdr:cNvSpPr>
          <a:spLocks/>
        </xdr:cNvSpPr>
      </xdr:nvSpPr>
      <xdr:spPr>
        <a:xfrm>
          <a:off x="17049750" y="2981325"/>
          <a:ext cx="581025" cy="27622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19</xdr:col>
      <xdr:colOff>114300</xdr:colOff>
      <xdr:row>4</xdr:row>
      <xdr:rowOff>962025</xdr:rowOff>
    </xdr:from>
    <xdr:ext cx="1714500" cy="457200"/>
    <xdr:sp>
      <xdr:nvSpPr>
        <xdr:cNvPr id="4" name="文字方塊 4"/>
        <xdr:cNvSpPr txBox="1">
          <a:spLocks noChangeArrowheads="1"/>
        </xdr:cNvSpPr>
      </xdr:nvSpPr>
      <xdr:spPr>
        <a:xfrm>
          <a:off x="17135475" y="2143125"/>
          <a:ext cx="1714500" cy="4572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學校室內面積填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3</a:t>
          </a:r>
          <a:r>
            <a:rPr lang="en-US" cap="none" sz="1100" b="0" i="0" u="none" baseline="0">
              <a:solidFill>
                <a:srgbClr val="FF0000"/>
              </a:solidFill>
              <a:latin typeface="標楷體"/>
              <a:ea typeface="標楷體"/>
              <a:cs typeface="標楷體"/>
            </a:rPr>
            <a:t>處者，請加總計算</a:t>
          </a:r>
        </a:p>
      </xdr:txBody>
    </xdr:sp>
    <xdr:clientData/>
  </xdr:oneCellAnchor>
  <xdr:twoCellAnchor>
    <xdr:from>
      <xdr:col>20</xdr:col>
      <xdr:colOff>0</xdr:colOff>
      <xdr:row>4</xdr:row>
      <xdr:rowOff>1333500</xdr:rowOff>
    </xdr:from>
    <xdr:to>
      <xdr:col>20</xdr:col>
      <xdr:colOff>276225</xdr:colOff>
      <xdr:row>5</xdr:row>
      <xdr:rowOff>371475</xdr:rowOff>
    </xdr:to>
    <xdr:sp>
      <xdr:nvSpPr>
        <xdr:cNvPr id="5" name="直線單箭頭接點 6"/>
        <xdr:cNvSpPr>
          <a:spLocks/>
        </xdr:cNvSpPr>
      </xdr:nvSpPr>
      <xdr:spPr>
        <a:xfrm flipV="1">
          <a:off x="17630775" y="2514600"/>
          <a:ext cx="276225" cy="46672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21</xdr:col>
      <xdr:colOff>19050</xdr:colOff>
      <xdr:row>5</xdr:row>
      <xdr:rowOff>9525</xdr:rowOff>
    </xdr:from>
    <xdr:to>
      <xdr:col>24</xdr:col>
      <xdr:colOff>504825</xdr:colOff>
      <xdr:row>7</xdr:row>
      <xdr:rowOff>0</xdr:rowOff>
    </xdr:to>
    <xdr:sp>
      <xdr:nvSpPr>
        <xdr:cNvPr id="6" name="矩形 7"/>
        <xdr:cNvSpPr>
          <a:spLocks/>
        </xdr:cNvSpPr>
      </xdr:nvSpPr>
      <xdr:spPr>
        <a:xfrm>
          <a:off x="18221325" y="2619375"/>
          <a:ext cx="2152650" cy="638175"/>
        </a:xfrm>
        <a:prstGeom prst="rect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oneCellAnchor>
    <xdr:from>
      <xdr:col>23</xdr:col>
      <xdr:colOff>9525</xdr:colOff>
      <xdr:row>4</xdr:row>
      <xdr:rowOff>971550</xdr:rowOff>
    </xdr:from>
    <xdr:ext cx="1666875" cy="466725"/>
    <xdr:sp>
      <xdr:nvSpPr>
        <xdr:cNvPr id="7" name="文字方塊 8"/>
        <xdr:cNvSpPr txBox="1">
          <a:spLocks noChangeArrowheads="1"/>
        </xdr:cNvSpPr>
      </xdr:nvSpPr>
      <xdr:spPr>
        <a:xfrm>
          <a:off x="19373850" y="2152650"/>
          <a:ext cx="16668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</a:rPr>
            <a:t>請比對照本局提供之潛勢套疊資訊後填寫</a:t>
          </a:r>
        </a:p>
      </xdr:txBody>
    </xdr:sp>
    <xdr:clientData/>
  </xdr:oneCellAnchor>
  <xdr:twoCellAnchor>
    <xdr:from>
      <xdr:col>22</xdr:col>
      <xdr:colOff>323850</xdr:colOff>
      <xdr:row>4</xdr:row>
      <xdr:rowOff>1152525</xdr:rowOff>
    </xdr:from>
    <xdr:to>
      <xdr:col>23</xdr:col>
      <xdr:colOff>85725</xdr:colOff>
      <xdr:row>5</xdr:row>
      <xdr:rowOff>28575</xdr:rowOff>
    </xdr:to>
    <xdr:sp>
      <xdr:nvSpPr>
        <xdr:cNvPr id="8" name="直線單箭頭接點 10"/>
        <xdr:cNvSpPr>
          <a:spLocks/>
        </xdr:cNvSpPr>
      </xdr:nvSpPr>
      <xdr:spPr>
        <a:xfrm flipV="1">
          <a:off x="19030950" y="2333625"/>
          <a:ext cx="419100" cy="304800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  <xdr:twoCellAnchor>
    <xdr:from>
      <xdr:col>15</xdr:col>
      <xdr:colOff>733425</xdr:colOff>
      <xdr:row>4</xdr:row>
      <xdr:rowOff>1276350</xdr:rowOff>
    </xdr:from>
    <xdr:to>
      <xdr:col>16</xdr:col>
      <xdr:colOff>257175</xdr:colOff>
      <xdr:row>5</xdr:row>
      <xdr:rowOff>295275</xdr:rowOff>
    </xdr:to>
    <xdr:sp>
      <xdr:nvSpPr>
        <xdr:cNvPr id="9" name="直線單箭頭接點 12"/>
        <xdr:cNvSpPr>
          <a:spLocks/>
        </xdr:cNvSpPr>
      </xdr:nvSpPr>
      <xdr:spPr>
        <a:xfrm flipV="1">
          <a:off x="15125700" y="2457450"/>
          <a:ext cx="266700" cy="447675"/>
        </a:xfrm>
        <a:prstGeom prst="straightConnector1">
          <a:avLst/>
        </a:prstGeom>
        <a:noFill/>
        <a:ln w="2857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j8999@ntpc.gov.tw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xx0000@ntpc.gov.tw" TargetMode="External" /><Relationship Id="rId2" Type="http://schemas.openxmlformats.org/officeDocument/2006/relationships/hyperlink" Target="mailto:jj8999@ntpc.gov.tw" TargetMode="Externa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39"/>
  <sheetViews>
    <sheetView tabSelected="1" zoomScalePageLayoutView="0" workbookViewId="0" topLeftCell="A13">
      <selection activeCell="H22" sqref="H22"/>
    </sheetView>
  </sheetViews>
  <sheetFormatPr defaultColWidth="9.00390625" defaultRowHeight="16.5"/>
  <cols>
    <col min="7" max="7" width="10.75390625" style="0" customWidth="1"/>
    <col min="8" max="8" width="23.375" style="0" customWidth="1"/>
    <col min="10" max="10" width="33.50390625" style="0" customWidth="1"/>
    <col min="11" max="11" width="15.75390625" style="0" customWidth="1"/>
    <col min="12" max="12" width="22.00390625" style="0" customWidth="1"/>
    <col min="14" max="14" width="12.75390625" style="0" customWidth="1"/>
    <col min="15" max="15" width="11.375" style="0" customWidth="1"/>
    <col min="16" max="16" width="10.875" style="0" customWidth="1"/>
    <col min="17" max="17" width="12.25390625" style="0" customWidth="1"/>
    <col min="18" max="18" width="11.625" style="0" customWidth="1"/>
  </cols>
  <sheetData>
    <row r="1" spans="2:32" ht="25.5" customHeight="1">
      <c r="B1" s="79" t="s">
        <v>305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  <c r="V1" s="79"/>
      <c r="W1" s="79"/>
      <c r="X1" s="79"/>
      <c r="Y1" s="79"/>
      <c r="Z1" s="79"/>
      <c r="AA1" s="79"/>
      <c r="AB1" s="79"/>
      <c r="AC1" s="79"/>
      <c r="AD1" s="79"/>
      <c r="AE1" s="79"/>
      <c r="AF1" s="79"/>
    </row>
    <row r="2" spans="1:32" ht="49.5" customHeight="1">
      <c r="A2" s="80" t="s">
        <v>11</v>
      </c>
      <c r="B2" s="80" t="s">
        <v>12</v>
      </c>
      <c r="C2" s="80" t="s">
        <v>309</v>
      </c>
      <c r="D2" s="80" t="s">
        <v>308</v>
      </c>
      <c r="E2" s="80" t="s">
        <v>310</v>
      </c>
      <c r="F2" s="80" t="s">
        <v>311</v>
      </c>
      <c r="G2" s="96" t="s">
        <v>24</v>
      </c>
      <c r="H2" s="82" t="s">
        <v>10</v>
      </c>
      <c r="I2" s="82" t="s">
        <v>13</v>
      </c>
      <c r="J2" s="82" t="s">
        <v>132</v>
      </c>
      <c r="K2" s="82" t="s">
        <v>188</v>
      </c>
      <c r="L2" s="82" t="s">
        <v>4</v>
      </c>
      <c r="M2" s="95" t="s">
        <v>127</v>
      </c>
      <c r="N2" s="95"/>
      <c r="O2" s="95"/>
      <c r="P2" s="95"/>
      <c r="Q2" s="95"/>
      <c r="R2" s="95"/>
      <c r="S2" s="82" t="s">
        <v>29</v>
      </c>
      <c r="T2" s="82" t="s">
        <v>55</v>
      </c>
      <c r="U2" s="82"/>
      <c r="V2" s="82"/>
      <c r="W2" s="82"/>
      <c r="X2" s="82"/>
      <c r="Y2" s="81" t="s">
        <v>14</v>
      </c>
      <c r="Z2" s="81"/>
      <c r="AA2" s="81"/>
      <c r="AB2" s="82" t="s">
        <v>18</v>
      </c>
      <c r="AC2" s="82"/>
      <c r="AD2" s="82"/>
      <c r="AE2" s="82"/>
      <c r="AF2" s="82" t="s">
        <v>23</v>
      </c>
    </row>
    <row r="3" spans="1:32" ht="42.75">
      <c r="A3" s="80"/>
      <c r="B3" s="80"/>
      <c r="C3" s="80"/>
      <c r="D3" s="80"/>
      <c r="E3" s="80"/>
      <c r="F3" s="80"/>
      <c r="G3" s="96"/>
      <c r="H3" s="82"/>
      <c r="I3" s="82"/>
      <c r="J3" s="82"/>
      <c r="K3" s="82"/>
      <c r="L3" s="82"/>
      <c r="M3" s="47" t="s">
        <v>128</v>
      </c>
      <c r="N3" s="47" t="s">
        <v>28</v>
      </c>
      <c r="O3" s="47" t="s">
        <v>27</v>
      </c>
      <c r="P3" s="47" t="s">
        <v>129</v>
      </c>
      <c r="Q3" s="47" t="s">
        <v>28</v>
      </c>
      <c r="R3" s="47" t="s">
        <v>27</v>
      </c>
      <c r="S3" s="82"/>
      <c r="T3" s="49" t="s">
        <v>224</v>
      </c>
      <c r="U3" s="47" t="s">
        <v>56</v>
      </c>
      <c r="V3" s="47" t="s">
        <v>159</v>
      </c>
      <c r="W3" s="47" t="s">
        <v>160</v>
      </c>
      <c r="X3" s="47" t="s">
        <v>3</v>
      </c>
      <c r="Y3" s="47" t="s">
        <v>159</v>
      </c>
      <c r="Z3" s="47" t="s">
        <v>160</v>
      </c>
      <c r="AA3" s="48" t="s">
        <v>3</v>
      </c>
      <c r="AB3" s="47" t="s">
        <v>19</v>
      </c>
      <c r="AC3" s="47" t="s">
        <v>20</v>
      </c>
      <c r="AD3" s="47" t="s">
        <v>21</v>
      </c>
      <c r="AE3" s="47" t="s">
        <v>22</v>
      </c>
      <c r="AF3" s="82"/>
    </row>
    <row r="4" spans="1:32" ht="59.25" customHeight="1">
      <c r="A4" s="77" t="s">
        <v>37</v>
      </c>
      <c r="B4" s="77" t="s">
        <v>37</v>
      </c>
      <c r="C4" s="77" t="s">
        <v>37</v>
      </c>
      <c r="D4" s="77" t="s">
        <v>39</v>
      </c>
      <c r="E4" s="77" t="s">
        <v>39</v>
      </c>
      <c r="F4" s="77" t="s">
        <v>39</v>
      </c>
      <c r="G4" s="50" t="s">
        <v>62</v>
      </c>
      <c r="H4" s="27" t="s">
        <v>63</v>
      </c>
      <c r="I4" s="27" t="s">
        <v>64</v>
      </c>
      <c r="J4" s="27" t="s">
        <v>133</v>
      </c>
      <c r="K4" s="27" t="s">
        <v>65</v>
      </c>
      <c r="L4" s="27" t="s">
        <v>158</v>
      </c>
      <c r="M4" s="51" t="s">
        <v>261</v>
      </c>
      <c r="N4" s="51" t="s">
        <v>262</v>
      </c>
      <c r="O4" s="52" t="s">
        <v>263</v>
      </c>
      <c r="P4" s="51" t="s">
        <v>301</v>
      </c>
      <c r="Q4" s="51" t="s">
        <v>299</v>
      </c>
      <c r="R4" s="52" t="s">
        <v>300</v>
      </c>
      <c r="S4" s="53" t="s">
        <v>37</v>
      </c>
      <c r="T4" s="54" t="s">
        <v>225</v>
      </c>
      <c r="U4" s="55">
        <f aca="true" t="shared" si="0" ref="U4:U30">V4+X4</f>
        <v>158</v>
      </c>
      <c r="V4" s="54">
        <f aca="true" t="shared" si="1" ref="V4:V30">ROUNDDOWN(Y4/4,0)</f>
        <v>158</v>
      </c>
      <c r="W4" s="55">
        <v>18</v>
      </c>
      <c r="X4" s="54">
        <f aca="true" t="shared" si="2" ref="X4:X29">ROUNDDOWN(AA4/8,0)</f>
        <v>0</v>
      </c>
      <c r="Y4" s="56">
        <v>632.45</v>
      </c>
      <c r="Z4" s="56">
        <v>75</v>
      </c>
      <c r="AA4" s="56">
        <v>0</v>
      </c>
      <c r="AB4" s="57" t="s">
        <v>37</v>
      </c>
      <c r="AC4" s="57" t="s">
        <v>37</v>
      </c>
      <c r="AD4" s="57" t="s">
        <v>37</v>
      </c>
      <c r="AE4" s="57" t="s">
        <v>37</v>
      </c>
      <c r="AF4" s="57" t="s">
        <v>37</v>
      </c>
    </row>
    <row r="5" spans="1:32" ht="43.5" customHeight="1">
      <c r="A5" s="77" t="s">
        <v>37</v>
      </c>
      <c r="B5" s="77" t="s">
        <v>37</v>
      </c>
      <c r="C5" s="77" t="s">
        <v>39</v>
      </c>
      <c r="D5" s="77" t="s">
        <v>37</v>
      </c>
      <c r="E5" s="77" t="s">
        <v>37</v>
      </c>
      <c r="F5" s="77" t="s">
        <v>39</v>
      </c>
      <c r="G5" s="32" t="s">
        <v>66</v>
      </c>
      <c r="H5" s="27" t="s">
        <v>67</v>
      </c>
      <c r="I5" s="27" t="s">
        <v>68</v>
      </c>
      <c r="J5" s="27" t="s">
        <v>134</v>
      </c>
      <c r="K5" s="27" t="s">
        <v>69</v>
      </c>
      <c r="L5" s="27" t="s">
        <v>161</v>
      </c>
      <c r="M5" s="51" t="s">
        <v>261</v>
      </c>
      <c r="N5" s="51" t="s">
        <v>262</v>
      </c>
      <c r="O5" s="52" t="s">
        <v>263</v>
      </c>
      <c r="P5" s="51" t="s">
        <v>253</v>
      </c>
      <c r="Q5" s="51" t="s">
        <v>239</v>
      </c>
      <c r="R5" s="52" t="s">
        <v>162</v>
      </c>
      <c r="S5" s="58" t="s">
        <v>39</v>
      </c>
      <c r="T5" s="54" t="s">
        <v>225</v>
      </c>
      <c r="U5" s="55">
        <f t="shared" si="0"/>
        <v>500</v>
      </c>
      <c r="V5" s="54">
        <f t="shared" si="1"/>
        <v>500</v>
      </c>
      <c r="W5" s="55">
        <v>250</v>
      </c>
      <c r="X5" s="54">
        <f t="shared" si="2"/>
        <v>0</v>
      </c>
      <c r="Y5" s="56">
        <v>2000</v>
      </c>
      <c r="Z5" s="56">
        <v>1000</v>
      </c>
      <c r="AA5" s="56">
        <v>0</v>
      </c>
      <c r="AB5" s="57" t="s">
        <v>37</v>
      </c>
      <c r="AC5" s="57" t="s">
        <v>37</v>
      </c>
      <c r="AD5" s="57" t="s">
        <v>37</v>
      </c>
      <c r="AE5" s="57" t="s">
        <v>37</v>
      </c>
      <c r="AF5" s="59" t="s">
        <v>39</v>
      </c>
    </row>
    <row r="6" spans="1:32" ht="43.5" customHeight="1">
      <c r="A6" s="77" t="s">
        <v>37</v>
      </c>
      <c r="B6" s="77" t="s">
        <v>37</v>
      </c>
      <c r="C6" s="77" t="s">
        <v>39</v>
      </c>
      <c r="D6" s="77" t="s">
        <v>39</v>
      </c>
      <c r="E6" s="77" t="s">
        <v>37</v>
      </c>
      <c r="F6" s="77" t="s">
        <v>37</v>
      </c>
      <c r="G6" s="50" t="s">
        <v>70</v>
      </c>
      <c r="H6" s="27" t="s">
        <v>130</v>
      </c>
      <c r="I6" s="27" t="s">
        <v>131</v>
      </c>
      <c r="J6" s="27" t="s">
        <v>163</v>
      </c>
      <c r="K6" s="27" t="s">
        <v>74</v>
      </c>
      <c r="L6" s="27" t="s">
        <v>164</v>
      </c>
      <c r="M6" s="51" t="s">
        <v>261</v>
      </c>
      <c r="N6" s="51" t="s">
        <v>262</v>
      </c>
      <c r="O6" s="52" t="s">
        <v>263</v>
      </c>
      <c r="P6" s="51" t="s">
        <v>217</v>
      </c>
      <c r="Q6" s="51" t="s">
        <v>260</v>
      </c>
      <c r="R6" s="52" t="s">
        <v>218</v>
      </c>
      <c r="S6" s="53" t="s">
        <v>37</v>
      </c>
      <c r="T6" s="54" t="s">
        <v>225</v>
      </c>
      <c r="U6" s="55">
        <f t="shared" si="0"/>
        <v>100</v>
      </c>
      <c r="V6" s="54">
        <f t="shared" si="1"/>
        <v>100</v>
      </c>
      <c r="W6" s="55">
        <v>50</v>
      </c>
      <c r="X6" s="54">
        <f t="shared" si="2"/>
        <v>0</v>
      </c>
      <c r="Y6" s="56">
        <v>403</v>
      </c>
      <c r="Z6" s="56">
        <v>200</v>
      </c>
      <c r="AA6" s="56">
        <v>0</v>
      </c>
      <c r="AB6" s="57" t="s">
        <v>37</v>
      </c>
      <c r="AC6" s="57" t="s">
        <v>37</v>
      </c>
      <c r="AD6" s="57" t="s">
        <v>37</v>
      </c>
      <c r="AE6" s="57" t="s">
        <v>37</v>
      </c>
      <c r="AF6" s="59" t="s">
        <v>39</v>
      </c>
    </row>
    <row r="7" spans="1:32" ht="43.5" customHeight="1">
      <c r="A7" s="77" t="s">
        <v>37</v>
      </c>
      <c r="B7" s="77" t="s">
        <v>37</v>
      </c>
      <c r="C7" s="77" t="s">
        <v>39</v>
      </c>
      <c r="D7" s="77" t="s">
        <v>39</v>
      </c>
      <c r="E7" s="77" t="s">
        <v>37</v>
      </c>
      <c r="F7" s="77" t="s">
        <v>37</v>
      </c>
      <c r="G7" s="50" t="s">
        <v>71</v>
      </c>
      <c r="H7" s="27" t="s">
        <v>152</v>
      </c>
      <c r="I7" s="27" t="s">
        <v>153</v>
      </c>
      <c r="J7" s="27" t="s">
        <v>165</v>
      </c>
      <c r="K7" s="27" t="s">
        <v>74</v>
      </c>
      <c r="L7" s="27" t="s">
        <v>166</v>
      </c>
      <c r="M7" s="51" t="s">
        <v>261</v>
      </c>
      <c r="N7" s="51" t="s">
        <v>262</v>
      </c>
      <c r="O7" s="52" t="s">
        <v>263</v>
      </c>
      <c r="P7" s="51" t="s">
        <v>195</v>
      </c>
      <c r="Q7" s="51" t="s">
        <v>260</v>
      </c>
      <c r="R7" s="52" t="s">
        <v>196</v>
      </c>
      <c r="S7" s="60" t="s">
        <v>37</v>
      </c>
      <c r="T7" s="54" t="s">
        <v>225</v>
      </c>
      <c r="U7" s="55">
        <f t="shared" si="0"/>
        <v>140</v>
      </c>
      <c r="V7" s="54">
        <f t="shared" si="1"/>
        <v>140</v>
      </c>
      <c r="W7" s="54">
        <v>70</v>
      </c>
      <c r="X7" s="54">
        <f t="shared" si="2"/>
        <v>0</v>
      </c>
      <c r="Y7" s="56">
        <v>563</v>
      </c>
      <c r="Z7" s="56">
        <v>280</v>
      </c>
      <c r="AA7" s="56">
        <v>0</v>
      </c>
      <c r="AB7" s="59" t="s">
        <v>37</v>
      </c>
      <c r="AC7" s="59" t="s">
        <v>37</v>
      </c>
      <c r="AD7" s="59" t="s">
        <v>37</v>
      </c>
      <c r="AE7" s="59" t="s">
        <v>37</v>
      </c>
      <c r="AF7" s="59" t="s">
        <v>39</v>
      </c>
    </row>
    <row r="8" spans="1:32" ht="43.5" customHeight="1">
      <c r="A8" s="77" t="s">
        <v>37</v>
      </c>
      <c r="B8" s="77" t="s">
        <v>37</v>
      </c>
      <c r="C8" s="77" t="s">
        <v>39</v>
      </c>
      <c r="D8" s="77" t="s">
        <v>39</v>
      </c>
      <c r="E8" s="77" t="s">
        <v>37</v>
      </c>
      <c r="F8" s="77" t="s">
        <v>37</v>
      </c>
      <c r="G8" s="50" t="s">
        <v>75</v>
      </c>
      <c r="H8" s="27" t="s">
        <v>72</v>
      </c>
      <c r="I8" s="27" t="s">
        <v>73</v>
      </c>
      <c r="J8" s="27" t="s">
        <v>135</v>
      </c>
      <c r="K8" s="27" t="s">
        <v>74</v>
      </c>
      <c r="L8" s="27" t="s">
        <v>219</v>
      </c>
      <c r="M8" s="51" t="s">
        <v>261</v>
      </c>
      <c r="N8" s="51" t="s">
        <v>262</v>
      </c>
      <c r="O8" s="52" t="s">
        <v>263</v>
      </c>
      <c r="P8" s="51" t="s">
        <v>297</v>
      </c>
      <c r="Q8" s="51" t="s">
        <v>260</v>
      </c>
      <c r="R8" s="52" t="s">
        <v>298</v>
      </c>
      <c r="S8" s="53" t="s">
        <v>37</v>
      </c>
      <c r="T8" s="54" t="s">
        <v>226</v>
      </c>
      <c r="U8" s="55">
        <f t="shared" si="0"/>
        <v>74</v>
      </c>
      <c r="V8" s="54">
        <f t="shared" si="1"/>
        <v>74</v>
      </c>
      <c r="W8" s="55">
        <v>36</v>
      </c>
      <c r="X8" s="54">
        <f t="shared" si="2"/>
        <v>0</v>
      </c>
      <c r="Y8" s="56">
        <v>296</v>
      </c>
      <c r="Z8" s="56">
        <v>146</v>
      </c>
      <c r="AA8" s="56">
        <v>0</v>
      </c>
      <c r="AB8" s="57" t="s">
        <v>37</v>
      </c>
      <c r="AC8" s="57" t="s">
        <v>37</v>
      </c>
      <c r="AD8" s="57" t="s">
        <v>37</v>
      </c>
      <c r="AE8" s="57" t="s">
        <v>37</v>
      </c>
      <c r="AF8" s="59" t="s">
        <v>37</v>
      </c>
    </row>
    <row r="9" spans="1:32" ht="43.5" customHeight="1">
      <c r="A9" s="77" t="s">
        <v>37</v>
      </c>
      <c r="B9" s="77" t="s">
        <v>39</v>
      </c>
      <c r="C9" s="77" t="s">
        <v>39</v>
      </c>
      <c r="D9" s="77" t="s">
        <v>39</v>
      </c>
      <c r="E9" s="77" t="s">
        <v>37</v>
      </c>
      <c r="F9" s="77" t="s">
        <v>39</v>
      </c>
      <c r="G9" s="32" t="s">
        <v>77</v>
      </c>
      <c r="H9" s="51" t="s">
        <v>78</v>
      </c>
      <c r="I9" s="27" t="s">
        <v>79</v>
      </c>
      <c r="J9" s="51" t="s">
        <v>136</v>
      </c>
      <c r="K9" s="27" t="s">
        <v>80</v>
      </c>
      <c r="L9" s="61" t="s">
        <v>81</v>
      </c>
      <c r="M9" s="51" t="s">
        <v>261</v>
      </c>
      <c r="N9" s="51" t="s">
        <v>262</v>
      </c>
      <c r="O9" s="52" t="s">
        <v>263</v>
      </c>
      <c r="P9" s="51" t="s">
        <v>197</v>
      </c>
      <c r="Q9" s="51" t="s">
        <v>82</v>
      </c>
      <c r="R9" s="51" t="s">
        <v>198</v>
      </c>
      <c r="S9" s="53" t="s">
        <v>37</v>
      </c>
      <c r="T9" s="54" t="s">
        <v>227</v>
      </c>
      <c r="U9" s="55">
        <f t="shared" si="0"/>
        <v>1075</v>
      </c>
      <c r="V9" s="54">
        <f t="shared" si="1"/>
        <v>200</v>
      </c>
      <c r="W9" s="55">
        <v>100</v>
      </c>
      <c r="X9" s="54">
        <f t="shared" si="2"/>
        <v>875</v>
      </c>
      <c r="Y9" s="56">
        <v>800</v>
      </c>
      <c r="Z9" s="56">
        <v>400</v>
      </c>
      <c r="AA9" s="56">
        <v>7000</v>
      </c>
      <c r="AB9" s="57" t="s">
        <v>37</v>
      </c>
      <c r="AC9" s="57" t="s">
        <v>37</v>
      </c>
      <c r="AD9" s="57" t="s">
        <v>37</v>
      </c>
      <c r="AE9" s="57" t="s">
        <v>37</v>
      </c>
      <c r="AF9" s="59" t="s">
        <v>37</v>
      </c>
    </row>
    <row r="10" spans="1:32" ht="43.5" customHeight="1">
      <c r="A10" s="77" t="s">
        <v>37</v>
      </c>
      <c r="B10" s="77" t="s">
        <v>39</v>
      </c>
      <c r="C10" s="77" t="s">
        <v>39</v>
      </c>
      <c r="D10" s="77" t="s">
        <v>37</v>
      </c>
      <c r="E10" s="77" t="s">
        <v>37</v>
      </c>
      <c r="F10" s="77" t="s">
        <v>37</v>
      </c>
      <c r="G10" s="50" t="s">
        <v>83</v>
      </c>
      <c r="H10" s="51" t="s">
        <v>154</v>
      </c>
      <c r="I10" s="27" t="s">
        <v>100</v>
      </c>
      <c r="J10" s="51" t="s">
        <v>167</v>
      </c>
      <c r="K10" s="27" t="s">
        <v>168</v>
      </c>
      <c r="L10" s="61" t="s">
        <v>169</v>
      </c>
      <c r="M10" s="51" t="s">
        <v>261</v>
      </c>
      <c r="N10" s="51" t="s">
        <v>262</v>
      </c>
      <c r="O10" s="52" t="s">
        <v>263</v>
      </c>
      <c r="P10" s="51" t="s">
        <v>170</v>
      </c>
      <c r="Q10" s="51" t="s">
        <v>260</v>
      </c>
      <c r="R10" s="52" t="s">
        <v>171</v>
      </c>
      <c r="S10" s="60" t="s">
        <v>37</v>
      </c>
      <c r="T10" s="54" t="s">
        <v>225</v>
      </c>
      <c r="U10" s="55">
        <f t="shared" si="0"/>
        <v>227</v>
      </c>
      <c r="V10" s="54">
        <f t="shared" si="1"/>
        <v>227</v>
      </c>
      <c r="W10" s="55">
        <v>112</v>
      </c>
      <c r="X10" s="54">
        <f t="shared" si="2"/>
        <v>0</v>
      </c>
      <c r="Y10" s="56">
        <v>909</v>
      </c>
      <c r="Z10" s="56">
        <v>450</v>
      </c>
      <c r="AA10" s="56">
        <v>0</v>
      </c>
      <c r="AB10" s="57" t="s">
        <v>37</v>
      </c>
      <c r="AC10" s="57" t="s">
        <v>37</v>
      </c>
      <c r="AD10" s="57" t="s">
        <v>37</v>
      </c>
      <c r="AE10" s="57" t="s">
        <v>37</v>
      </c>
      <c r="AF10" s="62" t="s">
        <v>39</v>
      </c>
    </row>
    <row r="11" spans="1:32" ht="43.5" customHeight="1">
      <c r="A11" s="77" t="s">
        <v>37</v>
      </c>
      <c r="B11" s="77" t="s">
        <v>39</v>
      </c>
      <c r="C11" s="77" t="s">
        <v>37</v>
      </c>
      <c r="D11" s="77" t="s">
        <v>37</v>
      </c>
      <c r="E11" s="77" t="s">
        <v>37</v>
      </c>
      <c r="F11" s="77" t="s">
        <v>39</v>
      </c>
      <c r="G11" s="50" t="s">
        <v>84</v>
      </c>
      <c r="H11" s="51" t="s">
        <v>85</v>
      </c>
      <c r="I11" s="27" t="s">
        <v>86</v>
      </c>
      <c r="J11" s="51" t="s">
        <v>137</v>
      </c>
      <c r="K11" s="27" t="s">
        <v>89</v>
      </c>
      <c r="L11" s="61" t="s">
        <v>172</v>
      </c>
      <c r="M11" s="51" t="s">
        <v>261</v>
      </c>
      <c r="N11" s="51" t="s">
        <v>262</v>
      </c>
      <c r="O11" s="52" t="s">
        <v>263</v>
      </c>
      <c r="P11" s="51" t="s">
        <v>302</v>
      </c>
      <c r="Q11" s="51" t="s">
        <v>303</v>
      </c>
      <c r="R11" s="52" t="s">
        <v>304</v>
      </c>
      <c r="S11" s="53" t="s">
        <v>37</v>
      </c>
      <c r="T11" s="54" t="s">
        <v>225</v>
      </c>
      <c r="U11" s="55">
        <f t="shared" si="0"/>
        <v>203</v>
      </c>
      <c r="V11" s="54">
        <f t="shared" si="1"/>
        <v>203</v>
      </c>
      <c r="W11" s="55">
        <v>101</v>
      </c>
      <c r="X11" s="54">
        <f t="shared" si="2"/>
        <v>0</v>
      </c>
      <c r="Y11" s="56">
        <v>812</v>
      </c>
      <c r="Z11" s="56">
        <v>406</v>
      </c>
      <c r="AA11" s="56">
        <v>0</v>
      </c>
      <c r="AB11" s="57" t="s">
        <v>37</v>
      </c>
      <c r="AC11" s="57" t="s">
        <v>37</v>
      </c>
      <c r="AD11" s="57" t="s">
        <v>37</v>
      </c>
      <c r="AE11" s="57" t="s">
        <v>37</v>
      </c>
      <c r="AF11" s="62" t="s">
        <v>39</v>
      </c>
    </row>
    <row r="12" spans="1:32" ht="43.5" customHeight="1">
      <c r="A12" s="77" t="s">
        <v>37</v>
      </c>
      <c r="B12" s="77" t="s">
        <v>37</v>
      </c>
      <c r="C12" s="77" t="s">
        <v>39</v>
      </c>
      <c r="D12" s="77" t="s">
        <v>37</v>
      </c>
      <c r="E12" s="77" t="s">
        <v>37</v>
      </c>
      <c r="F12" s="77" t="s">
        <v>37</v>
      </c>
      <c r="G12" s="27" t="s">
        <v>87</v>
      </c>
      <c r="H12" s="51" t="s">
        <v>90</v>
      </c>
      <c r="I12" s="27" t="s">
        <v>91</v>
      </c>
      <c r="J12" s="27" t="s">
        <v>138</v>
      </c>
      <c r="K12" s="27" t="s">
        <v>92</v>
      </c>
      <c r="L12" s="27" t="s">
        <v>173</v>
      </c>
      <c r="M12" s="51" t="s">
        <v>261</v>
      </c>
      <c r="N12" s="51" t="s">
        <v>262</v>
      </c>
      <c r="O12" s="52" t="s">
        <v>263</v>
      </c>
      <c r="P12" s="63" t="s">
        <v>264</v>
      </c>
      <c r="Q12" s="64" t="s">
        <v>242</v>
      </c>
      <c r="R12" s="65" t="s">
        <v>265</v>
      </c>
      <c r="S12" s="53" t="s">
        <v>37</v>
      </c>
      <c r="T12" s="54" t="s">
        <v>227</v>
      </c>
      <c r="U12" s="55">
        <f t="shared" si="0"/>
        <v>2255</v>
      </c>
      <c r="V12" s="54">
        <f t="shared" si="1"/>
        <v>517</v>
      </c>
      <c r="W12" s="55">
        <v>258</v>
      </c>
      <c r="X12" s="54">
        <f t="shared" si="2"/>
        <v>1738</v>
      </c>
      <c r="Y12" s="56">
        <v>2071</v>
      </c>
      <c r="Z12" s="56">
        <v>1035</v>
      </c>
      <c r="AA12" s="56">
        <v>13907</v>
      </c>
      <c r="AB12" s="57" t="s">
        <v>37</v>
      </c>
      <c r="AC12" s="57" t="s">
        <v>37</v>
      </c>
      <c r="AD12" s="57" t="s">
        <v>37</v>
      </c>
      <c r="AE12" s="57" t="s">
        <v>37</v>
      </c>
      <c r="AF12" s="62" t="s">
        <v>39</v>
      </c>
    </row>
    <row r="13" spans="1:32" ht="52.5" customHeight="1">
      <c r="A13" s="77" t="s">
        <v>37</v>
      </c>
      <c r="B13" s="77" t="s">
        <v>37</v>
      </c>
      <c r="C13" s="77" t="s">
        <v>39</v>
      </c>
      <c r="D13" s="77" t="s">
        <v>37</v>
      </c>
      <c r="E13" s="77" t="s">
        <v>37</v>
      </c>
      <c r="F13" s="77" t="s">
        <v>37</v>
      </c>
      <c r="G13" s="27" t="s">
        <v>199</v>
      </c>
      <c r="H13" s="51" t="s">
        <v>93</v>
      </c>
      <c r="I13" s="50" t="s">
        <v>94</v>
      </c>
      <c r="J13" s="50" t="s">
        <v>139</v>
      </c>
      <c r="K13" s="50" t="s">
        <v>95</v>
      </c>
      <c r="L13" s="50" t="s">
        <v>96</v>
      </c>
      <c r="M13" s="51" t="s">
        <v>261</v>
      </c>
      <c r="N13" s="51" t="s">
        <v>262</v>
      </c>
      <c r="O13" s="52" t="s">
        <v>263</v>
      </c>
      <c r="P13" s="32" t="s">
        <v>282</v>
      </c>
      <c r="Q13" s="32" t="s">
        <v>241</v>
      </c>
      <c r="R13" s="66" t="s">
        <v>284</v>
      </c>
      <c r="S13" s="53" t="s">
        <v>39</v>
      </c>
      <c r="T13" s="54" t="s">
        <v>227</v>
      </c>
      <c r="U13" s="55">
        <f t="shared" si="0"/>
        <v>1934</v>
      </c>
      <c r="V13" s="54">
        <f t="shared" si="1"/>
        <v>1125</v>
      </c>
      <c r="W13" s="55">
        <v>562</v>
      </c>
      <c r="X13" s="54">
        <f t="shared" si="2"/>
        <v>809</v>
      </c>
      <c r="Y13" s="56">
        <v>4502</v>
      </c>
      <c r="Z13" s="56">
        <v>2250</v>
      </c>
      <c r="AA13" s="67">
        <v>6478</v>
      </c>
      <c r="AB13" s="57" t="s">
        <v>37</v>
      </c>
      <c r="AC13" s="57" t="s">
        <v>37</v>
      </c>
      <c r="AD13" s="57" t="s">
        <v>37</v>
      </c>
      <c r="AE13" s="57" t="s">
        <v>37</v>
      </c>
      <c r="AF13" s="57" t="s">
        <v>39</v>
      </c>
    </row>
    <row r="14" spans="1:32" ht="43.5" customHeight="1">
      <c r="A14" s="78" t="s">
        <v>37</v>
      </c>
      <c r="B14" s="78" t="s">
        <v>37</v>
      </c>
      <c r="C14" s="78" t="s">
        <v>39</v>
      </c>
      <c r="D14" s="78" t="s">
        <v>37</v>
      </c>
      <c r="E14" s="78" t="s">
        <v>37</v>
      </c>
      <c r="F14" s="78" t="s">
        <v>37</v>
      </c>
      <c r="G14" s="93" t="s">
        <v>200</v>
      </c>
      <c r="H14" s="94" t="s">
        <v>97</v>
      </c>
      <c r="I14" s="93" t="s">
        <v>76</v>
      </c>
      <c r="J14" s="93" t="s">
        <v>140</v>
      </c>
      <c r="K14" s="27" t="s">
        <v>220</v>
      </c>
      <c r="L14" s="93" t="s">
        <v>174</v>
      </c>
      <c r="M14" s="51" t="s">
        <v>261</v>
      </c>
      <c r="N14" s="51" t="s">
        <v>262</v>
      </c>
      <c r="O14" s="52" t="s">
        <v>263</v>
      </c>
      <c r="P14" s="92" t="s">
        <v>281</v>
      </c>
      <c r="Q14" s="92" t="s">
        <v>240</v>
      </c>
      <c r="R14" s="84" t="s">
        <v>194</v>
      </c>
      <c r="S14" s="90" t="s">
        <v>88</v>
      </c>
      <c r="T14" s="54" t="s">
        <v>228</v>
      </c>
      <c r="U14" s="55">
        <f t="shared" si="0"/>
        <v>625</v>
      </c>
      <c r="V14" s="54">
        <f t="shared" si="1"/>
        <v>375</v>
      </c>
      <c r="W14" s="55">
        <v>187</v>
      </c>
      <c r="X14" s="54">
        <f t="shared" si="2"/>
        <v>250</v>
      </c>
      <c r="Y14" s="56">
        <v>1500</v>
      </c>
      <c r="Z14" s="56">
        <v>750</v>
      </c>
      <c r="AA14" s="91">
        <v>2000</v>
      </c>
      <c r="AB14" s="86" t="s">
        <v>37</v>
      </c>
      <c r="AC14" s="86" t="s">
        <v>37</v>
      </c>
      <c r="AD14" s="86" t="s">
        <v>37</v>
      </c>
      <c r="AE14" s="86" t="s">
        <v>37</v>
      </c>
      <c r="AF14" s="87" t="s">
        <v>39</v>
      </c>
    </row>
    <row r="15" spans="1:32" ht="43.5" customHeight="1">
      <c r="A15" s="78"/>
      <c r="B15" s="78"/>
      <c r="C15" s="78"/>
      <c r="D15" s="78"/>
      <c r="E15" s="78"/>
      <c r="F15" s="78"/>
      <c r="G15" s="93"/>
      <c r="H15" s="94"/>
      <c r="I15" s="93"/>
      <c r="J15" s="93"/>
      <c r="K15" s="27" t="s">
        <v>98</v>
      </c>
      <c r="L15" s="93"/>
      <c r="M15" s="51" t="s">
        <v>261</v>
      </c>
      <c r="N15" s="51" t="s">
        <v>262</v>
      </c>
      <c r="O15" s="52" t="s">
        <v>263</v>
      </c>
      <c r="P15" s="92"/>
      <c r="Q15" s="92"/>
      <c r="R15" s="84"/>
      <c r="S15" s="90"/>
      <c r="T15" s="54" t="s">
        <v>238</v>
      </c>
      <c r="U15" s="55">
        <f t="shared" si="0"/>
        <v>50</v>
      </c>
      <c r="V15" s="54">
        <f t="shared" si="1"/>
        <v>50</v>
      </c>
      <c r="W15" s="55">
        <v>25</v>
      </c>
      <c r="X15" s="54">
        <f t="shared" si="2"/>
        <v>0</v>
      </c>
      <c r="Y15" s="68">
        <v>200</v>
      </c>
      <c r="Z15" s="68">
        <v>100</v>
      </c>
      <c r="AA15" s="91"/>
      <c r="AB15" s="86"/>
      <c r="AC15" s="86"/>
      <c r="AD15" s="86"/>
      <c r="AE15" s="86"/>
      <c r="AF15" s="87"/>
    </row>
    <row r="16" spans="1:32" ht="43.5" customHeight="1">
      <c r="A16" s="77" t="s">
        <v>37</v>
      </c>
      <c r="B16" s="77" t="s">
        <v>37</v>
      </c>
      <c r="C16" s="77" t="s">
        <v>39</v>
      </c>
      <c r="D16" s="77" t="s">
        <v>37</v>
      </c>
      <c r="E16" s="77" t="s">
        <v>37</v>
      </c>
      <c r="F16" s="77" t="s">
        <v>37</v>
      </c>
      <c r="G16" s="27" t="s">
        <v>201</v>
      </c>
      <c r="H16" s="51" t="s">
        <v>99</v>
      </c>
      <c r="I16" s="27" t="s">
        <v>100</v>
      </c>
      <c r="J16" s="51" t="s">
        <v>141</v>
      </c>
      <c r="K16" s="27" t="s">
        <v>101</v>
      </c>
      <c r="L16" s="61" t="s">
        <v>169</v>
      </c>
      <c r="M16" s="51" t="s">
        <v>261</v>
      </c>
      <c r="N16" s="51" t="s">
        <v>262</v>
      </c>
      <c r="O16" s="52" t="s">
        <v>263</v>
      </c>
      <c r="P16" s="32" t="s">
        <v>276</v>
      </c>
      <c r="Q16" s="32" t="s">
        <v>254</v>
      </c>
      <c r="R16" s="66" t="s">
        <v>259</v>
      </c>
      <c r="S16" s="58" t="s">
        <v>39</v>
      </c>
      <c r="T16" s="54" t="s">
        <v>227</v>
      </c>
      <c r="U16" s="55">
        <f t="shared" si="0"/>
        <v>1068</v>
      </c>
      <c r="V16" s="54">
        <f t="shared" si="1"/>
        <v>120</v>
      </c>
      <c r="W16" s="55">
        <v>60</v>
      </c>
      <c r="X16" s="54">
        <f t="shared" si="2"/>
        <v>948</v>
      </c>
      <c r="Y16" s="56">
        <v>480</v>
      </c>
      <c r="Z16" s="56">
        <v>240</v>
      </c>
      <c r="AA16" s="56">
        <v>7585</v>
      </c>
      <c r="AB16" s="57" t="s">
        <v>37</v>
      </c>
      <c r="AC16" s="57" t="s">
        <v>37</v>
      </c>
      <c r="AD16" s="57" t="s">
        <v>37</v>
      </c>
      <c r="AE16" s="57" t="s">
        <v>37</v>
      </c>
      <c r="AF16" s="62" t="s">
        <v>39</v>
      </c>
    </row>
    <row r="17" spans="1:32" ht="62.25" customHeight="1">
      <c r="A17" s="77" t="s">
        <v>37</v>
      </c>
      <c r="B17" s="77" t="s">
        <v>37</v>
      </c>
      <c r="C17" s="77" t="s">
        <v>39</v>
      </c>
      <c r="D17" s="77" t="s">
        <v>39</v>
      </c>
      <c r="E17" s="77" t="s">
        <v>37</v>
      </c>
      <c r="F17" s="77" t="s">
        <v>37</v>
      </c>
      <c r="G17" s="27" t="s">
        <v>202</v>
      </c>
      <c r="H17" s="51" t="s">
        <v>102</v>
      </c>
      <c r="I17" s="27" t="s">
        <v>103</v>
      </c>
      <c r="J17" s="51" t="s">
        <v>142</v>
      </c>
      <c r="K17" s="27" t="s">
        <v>104</v>
      </c>
      <c r="L17" s="61" t="s">
        <v>175</v>
      </c>
      <c r="M17" s="51" t="s">
        <v>261</v>
      </c>
      <c r="N17" s="51" t="s">
        <v>262</v>
      </c>
      <c r="O17" s="52" t="s">
        <v>263</v>
      </c>
      <c r="P17" s="32" t="s">
        <v>273</v>
      </c>
      <c r="Q17" s="32" t="s">
        <v>243</v>
      </c>
      <c r="R17" s="66" t="s">
        <v>255</v>
      </c>
      <c r="S17" s="58" t="s">
        <v>39</v>
      </c>
      <c r="T17" s="54" t="s">
        <v>227</v>
      </c>
      <c r="U17" s="55">
        <f t="shared" si="0"/>
        <v>872</v>
      </c>
      <c r="V17" s="54">
        <f t="shared" si="1"/>
        <v>197</v>
      </c>
      <c r="W17" s="55">
        <v>98</v>
      </c>
      <c r="X17" s="54">
        <f t="shared" si="2"/>
        <v>675</v>
      </c>
      <c r="Y17" s="56">
        <v>790</v>
      </c>
      <c r="Z17" s="56">
        <v>395</v>
      </c>
      <c r="AA17" s="56">
        <v>5400</v>
      </c>
      <c r="AB17" s="62" t="s">
        <v>39</v>
      </c>
      <c r="AC17" s="57" t="s">
        <v>37</v>
      </c>
      <c r="AD17" s="57" t="s">
        <v>37</v>
      </c>
      <c r="AE17" s="57" t="s">
        <v>37</v>
      </c>
      <c r="AF17" s="62" t="s">
        <v>39</v>
      </c>
    </row>
    <row r="18" spans="1:32" ht="43.5" customHeight="1">
      <c r="A18" s="77" t="s">
        <v>37</v>
      </c>
      <c r="B18" s="77" t="s">
        <v>37</v>
      </c>
      <c r="C18" s="77" t="s">
        <v>39</v>
      </c>
      <c r="D18" s="77" t="s">
        <v>37</v>
      </c>
      <c r="E18" s="77" t="s">
        <v>37</v>
      </c>
      <c r="F18" s="77" t="s">
        <v>37</v>
      </c>
      <c r="G18" s="27" t="s">
        <v>203</v>
      </c>
      <c r="H18" s="51" t="s">
        <v>105</v>
      </c>
      <c r="I18" s="50" t="s">
        <v>106</v>
      </c>
      <c r="J18" s="45" t="s">
        <v>143</v>
      </c>
      <c r="K18" s="50" t="s">
        <v>107</v>
      </c>
      <c r="L18" s="69" t="s">
        <v>176</v>
      </c>
      <c r="M18" s="51" t="s">
        <v>261</v>
      </c>
      <c r="N18" s="51" t="s">
        <v>262</v>
      </c>
      <c r="O18" s="52" t="s">
        <v>263</v>
      </c>
      <c r="P18" s="32" t="s">
        <v>277</v>
      </c>
      <c r="Q18" s="32" t="s">
        <v>269</v>
      </c>
      <c r="R18" s="66" t="s">
        <v>285</v>
      </c>
      <c r="S18" s="53" t="s">
        <v>37</v>
      </c>
      <c r="T18" s="54" t="s">
        <v>229</v>
      </c>
      <c r="U18" s="55">
        <f t="shared" si="0"/>
        <v>204</v>
      </c>
      <c r="V18" s="54">
        <f t="shared" si="1"/>
        <v>105</v>
      </c>
      <c r="W18" s="55">
        <v>52</v>
      </c>
      <c r="X18" s="54">
        <f t="shared" si="2"/>
        <v>99</v>
      </c>
      <c r="Y18" s="56">
        <v>422</v>
      </c>
      <c r="Z18" s="56">
        <v>210</v>
      </c>
      <c r="AA18" s="67">
        <v>792</v>
      </c>
      <c r="AB18" s="57" t="s">
        <v>37</v>
      </c>
      <c r="AC18" s="57" t="s">
        <v>37</v>
      </c>
      <c r="AD18" s="57" t="s">
        <v>37</v>
      </c>
      <c r="AE18" s="57" t="s">
        <v>37</v>
      </c>
      <c r="AF18" s="57" t="s">
        <v>39</v>
      </c>
    </row>
    <row r="19" spans="1:32" ht="47.25" customHeight="1">
      <c r="A19" s="77" t="s">
        <v>37</v>
      </c>
      <c r="B19" s="77" t="s">
        <v>37</v>
      </c>
      <c r="C19" s="77" t="s">
        <v>39</v>
      </c>
      <c r="D19" s="77" t="s">
        <v>37</v>
      </c>
      <c r="E19" s="77" t="s">
        <v>37</v>
      </c>
      <c r="F19" s="77" t="s">
        <v>37</v>
      </c>
      <c r="G19" s="27" t="s">
        <v>204</v>
      </c>
      <c r="H19" s="51" t="s">
        <v>108</v>
      </c>
      <c r="I19" s="27" t="s">
        <v>109</v>
      </c>
      <c r="J19" s="27" t="s">
        <v>144</v>
      </c>
      <c r="K19" s="70" t="s">
        <v>222</v>
      </c>
      <c r="L19" s="61" t="s">
        <v>177</v>
      </c>
      <c r="M19" s="51" t="s">
        <v>261</v>
      </c>
      <c r="N19" s="51" t="s">
        <v>262</v>
      </c>
      <c r="O19" s="52" t="s">
        <v>263</v>
      </c>
      <c r="P19" s="32" t="s">
        <v>278</v>
      </c>
      <c r="Q19" s="32" t="s">
        <v>270</v>
      </c>
      <c r="R19" s="66" t="s">
        <v>286</v>
      </c>
      <c r="S19" s="58" t="s">
        <v>39</v>
      </c>
      <c r="T19" s="54" t="s">
        <v>230</v>
      </c>
      <c r="U19" s="55">
        <f t="shared" si="0"/>
        <v>376</v>
      </c>
      <c r="V19" s="54">
        <f t="shared" si="1"/>
        <v>310</v>
      </c>
      <c r="W19" s="55">
        <v>155</v>
      </c>
      <c r="X19" s="54">
        <f t="shared" si="2"/>
        <v>66</v>
      </c>
      <c r="Y19" s="56">
        <v>1242</v>
      </c>
      <c r="Z19" s="56">
        <v>620</v>
      </c>
      <c r="AA19" s="56">
        <v>530</v>
      </c>
      <c r="AB19" s="62" t="s">
        <v>39</v>
      </c>
      <c r="AC19" s="57" t="s">
        <v>37</v>
      </c>
      <c r="AD19" s="57" t="s">
        <v>37</v>
      </c>
      <c r="AE19" s="57" t="s">
        <v>37</v>
      </c>
      <c r="AF19" s="62" t="s">
        <v>39</v>
      </c>
    </row>
    <row r="20" spans="1:32" ht="43.5" customHeight="1">
      <c r="A20" s="77" t="s">
        <v>37</v>
      </c>
      <c r="B20" s="77" t="s">
        <v>37</v>
      </c>
      <c r="C20" s="77" t="s">
        <v>39</v>
      </c>
      <c r="D20" s="77" t="s">
        <v>37</v>
      </c>
      <c r="E20" s="77" t="s">
        <v>37</v>
      </c>
      <c r="F20" s="77" t="s">
        <v>37</v>
      </c>
      <c r="G20" s="27" t="s">
        <v>205</v>
      </c>
      <c r="H20" s="51" t="s">
        <v>110</v>
      </c>
      <c r="I20" s="27" t="s">
        <v>64</v>
      </c>
      <c r="J20" s="27" t="s">
        <v>145</v>
      </c>
      <c r="K20" s="27" t="s">
        <v>111</v>
      </c>
      <c r="L20" s="61" t="s">
        <v>178</v>
      </c>
      <c r="M20" s="51" t="s">
        <v>261</v>
      </c>
      <c r="N20" s="51" t="s">
        <v>262</v>
      </c>
      <c r="O20" s="52" t="s">
        <v>263</v>
      </c>
      <c r="P20" s="32" t="s">
        <v>279</v>
      </c>
      <c r="Q20" s="32" t="s">
        <v>271</v>
      </c>
      <c r="R20" s="66" t="s">
        <v>287</v>
      </c>
      <c r="S20" s="53" t="s">
        <v>37</v>
      </c>
      <c r="T20" s="54" t="s">
        <v>231</v>
      </c>
      <c r="U20" s="55">
        <f t="shared" si="0"/>
        <v>1708</v>
      </c>
      <c r="V20" s="54">
        <f t="shared" si="1"/>
        <v>1606</v>
      </c>
      <c r="W20" s="55">
        <v>802</v>
      </c>
      <c r="X20" s="54">
        <f t="shared" si="2"/>
        <v>102</v>
      </c>
      <c r="Y20" s="56">
        <v>6425</v>
      </c>
      <c r="Z20" s="56">
        <v>3210</v>
      </c>
      <c r="AA20" s="56">
        <v>817</v>
      </c>
      <c r="AB20" s="57" t="s">
        <v>37</v>
      </c>
      <c r="AC20" s="57" t="s">
        <v>37</v>
      </c>
      <c r="AD20" s="57" t="s">
        <v>37</v>
      </c>
      <c r="AE20" s="57" t="s">
        <v>37</v>
      </c>
      <c r="AF20" s="62" t="s">
        <v>39</v>
      </c>
    </row>
    <row r="21" spans="1:32" ht="47.25" customHeight="1">
      <c r="A21" s="77" t="s">
        <v>37</v>
      </c>
      <c r="B21" s="77" t="s">
        <v>37</v>
      </c>
      <c r="C21" s="77" t="s">
        <v>39</v>
      </c>
      <c r="D21" s="77" t="s">
        <v>37</v>
      </c>
      <c r="E21" s="77" t="s">
        <v>37</v>
      </c>
      <c r="F21" s="77" t="s">
        <v>37</v>
      </c>
      <c r="G21" s="27" t="s">
        <v>206</v>
      </c>
      <c r="H21" s="51" t="s">
        <v>112</v>
      </c>
      <c r="I21" s="27" t="s">
        <v>113</v>
      </c>
      <c r="J21" s="51" t="s">
        <v>146</v>
      </c>
      <c r="K21" s="27" t="s">
        <v>114</v>
      </c>
      <c r="L21" s="61" t="s">
        <v>179</v>
      </c>
      <c r="M21" s="51" t="s">
        <v>261</v>
      </c>
      <c r="N21" s="51" t="s">
        <v>262</v>
      </c>
      <c r="O21" s="52" t="s">
        <v>263</v>
      </c>
      <c r="P21" s="32" t="s">
        <v>274</v>
      </c>
      <c r="Q21" s="32" t="s">
        <v>244</v>
      </c>
      <c r="R21" s="66" t="s">
        <v>288</v>
      </c>
      <c r="S21" s="58" t="s">
        <v>39</v>
      </c>
      <c r="T21" s="54" t="s">
        <v>227</v>
      </c>
      <c r="U21" s="55">
        <f t="shared" si="0"/>
        <v>1300</v>
      </c>
      <c r="V21" s="54">
        <v>312</v>
      </c>
      <c r="W21" s="55">
        <v>155</v>
      </c>
      <c r="X21" s="54">
        <f t="shared" si="2"/>
        <v>988</v>
      </c>
      <c r="Y21" s="56">
        <v>1249</v>
      </c>
      <c r="Z21" s="56">
        <v>622</v>
      </c>
      <c r="AA21" s="56">
        <v>7906</v>
      </c>
      <c r="AB21" s="57" t="s">
        <v>37</v>
      </c>
      <c r="AC21" s="57" t="s">
        <v>37</v>
      </c>
      <c r="AD21" s="57" t="s">
        <v>37</v>
      </c>
      <c r="AE21" s="57" t="s">
        <v>37</v>
      </c>
      <c r="AF21" s="62" t="s">
        <v>39</v>
      </c>
    </row>
    <row r="22" spans="1:32" ht="94.5" customHeight="1">
      <c r="A22" s="77" t="s">
        <v>37</v>
      </c>
      <c r="B22" s="77" t="s">
        <v>37</v>
      </c>
      <c r="C22" s="77" t="s">
        <v>39</v>
      </c>
      <c r="D22" s="77" t="s">
        <v>37</v>
      </c>
      <c r="E22" s="77" t="s">
        <v>37</v>
      </c>
      <c r="F22" s="77" t="s">
        <v>37</v>
      </c>
      <c r="G22" s="27" t="s">
        <v>207</v>
      </c>
      <c r="H22" s="51" t="s">
        <v>312</v>
      </c>
      <c r="I22" s="27" t="s">
        <v>115</v>
      </c>
      <c r="J22" s="51" t="s">
        <v>147</v>
      </c>
      <c r="K22" s="70" t="s">
        <v>223</v>
      </c>
      <c r="L22" s="61" t="s">
        <v>180</v>
      </c>
      <c r="M22" s="51" t="s">
        <v>261</v>
      </c>
      <c r="N22" s="51" t="s">
        <v>262</v>
      </c>
      <c r="O22" s="52" t="s">
        <v>263</v>
      </c>
      <c r="P22" s="32" t="s">
        <v>280</v>
      </c>
      <c r="Q22" s="32" t="s">
        <v>256</v>
      </c>
      <c r="R22" s="66" t="s">
        <v>289</v>
      </c>
      <c r="S22" s="58" t="s">
        <v>39</v>
      </c>
      <c r="T22" s="54" t="s">
        <v>232</v>
      </c>
      <c r="U22" s="55">
        <f t="shared" si="0"/>
        <v>634</v>
      </c>
      <c r="V22" s="54">
        <f t="shared" si="1"/>
        <v>68</v>
      </c>
      <c r="W22" s="55">
        <v>34</v>
      </c>
      <c r="X22" s="54">
        <f t="shared" si="2"/>
        <v>566</v>
      </c>
      <c r="Y22" s="56">
        <v>275</v>
      </c>
      <c r="Z22" s="56">
        <v>136</v>
      </c>
      <c r="AA22" s="56">
        <v>4530</v>
      </c>
      <c r="AB22" s="57" t="s">
        <v>37</v>
      </c>
      <c r="AC22" s="57" t="s">
        <v>37</v>
      </c>
      <c r="AD22" s="57" t="s">
        <v>37</v>
      </c>
      <c r="AE22" s="57" t="s">
        <v>37</v>
      </c>
      <c r="AF22" s="62" t="s">
        <v>39</v>
      </c>
    </row>
    <row r="23" spans="1:32" ht="43.5" customHeight="1">
      <c r="A23" s="77" t="s">
        <v>37</v>
      </c>
      <c r="B23" s="77" t="s">
        <v>37</v>
      </c>
      <c r="C23" s="77" t="s">
        <v>39</v>
      </c>
      <c r="D23" s="77" t="s">
        <v>37</v>
      </c>
      <c r="E23" s="77" t="s">
        <v>37</v>
      </c>
      <c r="F23" s="77" t="s">
        <v>37</v>
      </c>
      <c r="G23" s="27" t="s">
        <v>208</v>
      </c>
      <c r="H23" s="51" t="s">
        <v>116</v>
      </c>
      <c r="I23" s="27" t="s">
        <v>117</v>
      </c>
      <c r="J23" s="27" t="s">
        <v>148</v>
      </c>
      <c r="K23" s="27" t="s">
        <v>118</v>
      </c>
      <c r="L23" s="61" t="s">
        <v>181</v>
      </c>
      <c r="M23" s="51" t="s">
        <v>261</v>
      </c>
      <c r="N23" s="51" t="s">
        <v>262</v>
      </c>
      <c r="O23" s="52" t="s">
        <v>263</v>
      </c>
      <c r="P23" s="32" t="s">
        <v>266</v>
      </c>
      <c r="Q23" s="32" t="s">
        <v>272</v>
      </c>
      <c r="R23" s="66" t="s">
        <v>290</v>
      </c>
      <c r="S23" s="53" t="s">
        <v>37</v>
      </c>
      <c r="T23" s="54" t="s">
        <v>233</v>
      </c>
      <c r="U23" s="55">
        <f t="shared" si="0"/>
        <v>942</v>
      </c>
      <c r="V23" s="54">
        <f t="shared" si="1"/>
        <v>76</v>
      </c>
      <c r="W23" s="55">
        <v>38</v>
      </c>
      <c r="X23" s="54">
        <f t="shared" si="2"/>
        <v>866</v>
      </c>
      <c r="Y23" s="56">
        <v>306</v>
      </c>
      <c r="Z23" s="56">
        <v>153</v>
      </c>
      <c r="AA23" s="56">
        <v>6928</v>
      </c>
      <c r="AB23" s="57" t="s">
        <v>37</v>
      </c>
      <c r="AC23" s="57" t="s">
        <v>37</v>
      </c>
      <c r="AD23" s="57" t="s">
        <v>37</v>
      </c>
      <c r="AE23" s="57" t="s">
        <v>37</v>
      </c>
      <c r="AF23" s="62" t="s">
        <v>39</v>
      </c>
    </row>
    <row r="24" spans="1:32" ht="63" customHeight="1">
      <c r="A24" s="77" t="s">
        <v>37</v>
      </c>
      <c r="B24" s="77" t="s">
        <v>37</v>
      </c>
      <c r="C24" s="77" t="s">
        <v>39</v>
      </c>
      <c r="D24" s="77" t="s">
        <v>39</v>
      </c>
      <c r="E24" s="77" t="s">
        <v>37</v>
      </c>
      <c r="F24" s="77" t="s">
        <v>39</v>
      </c>
      <c r="G24" s="27" t="s">
        <v>209</v>
      </c>
      <c r="H24" s="51" t="s">
        <v>119</v>
      </c>
      <c r="I24" s="27" t="s">
        <v>120</v>
      </c>
      <c r="J24" s="27" t="s">
        <v>149</v>
      </c>
      <c r="K24" s="27" t="s">
        <v>121</v>
      </c>
      <c r="L24" s="61" t="s">
        <v>182</v>
      </c>
      <c r="M24" s="51" t="s">
        <v>261</v>
      </c>
      <c r="N24" s="51" t="s">
        <v>262</v>
      </c>
      <c r="O24" s="52" t="s">
        <v>263</v>
      </c>
      <c r="P24" s="32" t="s">
        <v>267</v>
      </c>
      <c r="Q24" s="32" t="s">
        <v>257</v>
      </c>
      <c r="R24" s="66" t="s">
        <v>291</v>
      </c>
      <c r="S24" s="58" t="s">
        <v>39</v>
      </c>
      <c r="T24" s="54" t="s">
        <v>227</v>
      </c>
      <c r="U24" s="55">
        <f t="shared" si="0"/>
        <v>785</v>
      </c>
      <c r="V24" s="54">
        <f t="shared" si="1"/>
        <v>222</v>
      </c>
      <c r="W24" s="55">
        <v>111</v>
      </c>
      <c r="X24" s="54">
        <f t="shared" si="2"/>
        <v>563</v>
      </c>
      <c r="Y24" s="56">
        <v>889</v>
      </c>
      <c r="Z24" s="56">
        <v>444</v>
      </c>
      <c r="AA24" s="56">
        <v>4508</v>
      </c>
      <c r="AB24" s="62" t="s">
        <v>39</v>
      </c>
      <c r="AC24" s="57" t="s">
        <v>37</v>
      </c>
      <c r="AD24" s="57" t="s">
        <v>37</v>
      </c>
      <c r="AE24" s="57" t="s">
        <v>37</v>
      </c>
      <c r="AF24" s="62" t="s">
        <v>39</v>
      </c>
    </row>
    <row r="25" spans="1:32" ht="48" customHeight="1">
      <c r="A25" s="77" t="s">
        <v>37</v>
      </c>
      <c r="B25" s="77" t="s">
        <v>37</v>
      </c>
      <c r="C25" s="77" t="s">
        <v>39</v>
      </c>
      <c r="D25" s="77" t="s">
        <v>37</v>
      </c>
      <c r="E25" s="77" t="s">
        <v>37</v>
      </c>
      <c r="F25" s="77" t="s">
        <v>37</v>
      </c>
      <c r="G25" s="27" t="s">
        <v>210</v>
      </c>
      <c r="H25" s="51" t="s">
        <v>122</v>
      </c>
      <c r="I25" s="27" t="s">
        <v>123</v>
      </c>
      <c r="J25" s="27" t="s">
        <v>150</v>
      </c>
      <c r="K25" s="27" t="s">
        <v>124</v>
      </c>
      <c r="L25" s="61" t="s">
        <v>183</v>
      </c>
      <c r="M25" s="51" t="s">
        <v>261</v>
      </c>
      <c r="N25" s="51" t="s">
        <v>262</v>
      </c>
      <c r="O25" s="52" t="s">
        <v>263</v>
      </c>
      <c r="P25" s="32" t="s">
        <v>268</v>
      </c>
      <c r="Q25" s="32" t="s">
        <v>247</v>
      </c>
      <c r="R25" s="66" t="s">
        <v>292</v>
      </c>
      <c r="S25" s="58" t="s">
        <v>39</v>
      </c>
      <c r="T25" s="54" t="s">
        <v>234</v>
      </c>
      <c r="U25" s="55">
        <f t="shared" si="0"/>
        <v>410</v>
      </c>
      <c r="V25" s="54">
        <f t="shared" si="1"/>
        <v>198</v>
      </c>
      <c r="W25" s="55">
        <v>99</v>
      </c>
      <c r="X25" s="54">
        <f t="shared" si="2"/>
        <v>212</v>
      </c>
      <c r="Y25" s="56">
        <v>794</v>
      </c>
      <c r="Z25" s="56">
        <v>396</v>
      </c>
      <c r="AA25" s="56">
        <v>1701</v>
      </c>
      <c r="AB25" s="57" t="s">
        <v>37</v>
      </c>
      <c r="AC25" s="57" t="s">
        <v>37</v>
      </c>
      <c r="AD25" s="57" t="s">
        <v>37</v>
      </c>
      <c r="AE25" s="57" t="s">
        <v>37</v>
      </c>
      <c r="AF25" s="62" t="s">
        <v>39</v>
      </c>
    </row>
    <row r="26" spans="1:32" ht="65.25" customHeight="1">
      <c r="A26" s="77" t="s">
        <v>37</v>
      </c>
      <c r="B26" s="77" t="s">
        <v>37</v>
      </c>
      <c r="C26" s="77" t="s">
        <v>39</v>
      </c>
      <c r="D26" s="77" t="s">
        <v>37</v>
      </c>
      <c r="E26" s="77" t="s">
        <v>37</v>
      </c>
      <c r="F26" s="77" t="s">
        <v>37</v>
      </c>
      <c r="G26" s="27" t="s">
        <v>211</v>
      </c>
      <c r="H26" s="51" t="s">
        <v>125</v>
      </c>
      <c r="I26" s="27" t="s">
        <v>126</v>
      </c>
      <c r="J26" s="27" t="s">
        <v>151</v>
      </c>
      <c r="K26" s="27" t="s">
        <v>221</v>
      </c>
      <c r="L26" s="61" t="s">
        <v>184</v>
      </c>
      <c r="M26" s="51" t="s">
        <v>261</v>
      </c>
      <c r="N26" s="51" t="s">
        <v>262</v>
      </c>
      <c r="O26" s="52" t="s">
        <v>263</v>
      </c>
      <c r="P26" s="32" t="s">
        <v>275</v>
      </c>
      <c r="Q26" s="32" t="s">
        <v>246</v>
      </c>
      <c r="R26" s="66" t="s">
        <v>293</v>
      </c>
      <c r="S26" s="53" t="s">
        <v>37</v>
      </c>
      <c r="T26" s="54" t="s">
        <v>227</v>
      </c>
      <c r="U26" s="55">
        <f t="shared" si="0"/>
        <v>1745</v>
      </c>
      <c r="V26" s="54">
        <f t="shared" si="1"/>
        <v>1120</v>
      </c>
      <c r="W26" s="55">
        <v>560</v>
      </c>
      <c r="X26" s="54">
        <f t="shared" si="2"/>
        <v>625</v>
      </c>
      <c r="Y26" s="56">
        <v>4483</v>
      </c>
      <c r="Z26" s="56">
        <v>2240</v>
      </c>
      <c r="AA26" s="56">
        <v>5007.27</v>
      </c>
      <c r="AB26" s="62" t="s">
        <v>39</v>
      </c>
      <c r="AC26" s="57" t="s">
        <v>37</v>
      </c>
      <c r="AD26" s="57" t="s">
        <v>37</v>
      </c>
      <c r="AE26" s="57" t="s">
        <v>37</v>
      </c>
      <c r="AF26" s="62" t="s">
        <v>39</v>
      </c>
    </row>
    <row r="27" spans="1:32" ht="43.5" customHeight="1">
      <c r="A27" s="77" t="s">
        <v>37</v>
      </c>
      <c r="B27" s="77" t="s">
        <v>37</v>
      </c>
      <c r="C27" s="77" t="s">
        <v>39</v>
      </c>
      <c r="D27" s="77" t="s">
        <v>39</v>
      </c>
      <c r="E27" s="77" t="s">
        <v>37</v>
      </c>
      <c r="F27" s="77" t="s">
        <v>39</v>
      </c>
      <c r="G27" s="27" t="s">
        <v>212</v>
      </c>
      <c r="H27" s="51" t="s">
        <v>155</v>
      </c>
      <c r="I27" s="27" t="s">
        <v>156</v>
      </c>
      <c r="J27" s="27" t="s">
        <v>185</v>
      </c>
      <c r="K27" s="27" t="s">
        <v>186</v>
      </c>
      <c r="L27" s="61" t="s">
        <v>156</v>
      </c>
      <c r="M27" s="51" t="s">
        <v>261</v>
      </c>
      <c r="N27" s="51" t="s">
        <v>262</v>
      </c>
      <c r="O27" s="52" t="s">
        <v>263</v>
      </c>
      <c r="P27" s="32" t="s">
        <v>283</v>
      </c>
      <c r="Q27" s="32" t="s">
        <v>245</v>
      </c>
      <c r="R27" s="66" t="s">
        <v>258</v>
      </c>
      <c r="S27" s="58" t="s">
        <v>39</v>
      </c>
      <c r="T27" s="54" t="s">
        <v>235</v>
      </c>
      <c r="U27" s="55">
        <f t="shared" si="0"/>
        <v>82</v>
      </c>
      <c r="V27" s="54">
        <f t="shared" si="1"/>
        <v>20</v>
      </c>
      <c r="W27" s="55">
        <v>10</v>
      </c>
      <c r="X27" s="54">
        <f t="shared" si="2"/>
        <v>62</v>
      </c>
      <c r="Y27" s="56">
        <v>80</v>
      </c>
      <c r="Z27" s="56">
        <v>40</v>
      </c>
      <c r="AA27" s="56">
        <v>500</v>
      </c>
      <c r="AB27" s="57" t="s">
        <v>37</v>
      </c>
      <c r="AC27" s="57" t="s">
        <v>37</v>
      </c>
      <c r="AD27" s="57" t="s">
        <v>37</v>
      </c>
      <c r="AE27" s="57" t="s">
        <v>37</v>
      </c>
      <c r="AF27" s="62" t="s">
        <v>39</v>
      </c>
    </row>
    <row r="28" spans="1:32" ht="61.5" customHeight="1">
      <c r="A28" s="77" t="s">
        <v>37</v>
      </c>
      <c r="B28" s="77" t="s">
        <v>37</v>
      </c>
      <c r="C28" s="77" t="s">
        <v>37</v>
      </c>
      <c r="D28" s="77" t="s">
        <v>39</v>
      </c>
      <c r="E28" s="77" t="s">
        <v>39</v>
      </c>
      <c r="F28" s="77" t="s">
        <v>39</v>
      </c>
      <c r="G28" s="27" t="s">
        <v>213</v>
      </c>
      <c r="H28" s="51" t="s">
        <v>157</v>
      </c>
      <c r="I28" s="27" t="s">
        <v>64</v>
      </c>
      <c r="J28" s="27" t="s">
        <v>187</v>
      </c>
      <c r="K28" s="27"/>
      <c r="L28" s="61" t="s">
        <v>158</v>
      </c>
      <c r="M28" s="51" t="s">
        <v>261</v>
      </c>
      <c r="N28" s="51" t="s">
        <v>262</v>
      </c>
      <c r="O28" s="52" t="s">
        <v>263</v>
      </c>
      <c r="P28" s="45" t="s">
        <v>294</v>
      </c>
      <c r="Q28" s="51" t="s">
        <v>295</v>
      </c>
      <c r="R28" s="52" t="s">
        <v>296</v>
      </c>
      <c r="S28" s="53" t="s">
        <v>191</v>
      </c>
      <c r="T28" s="54" t="s">
        <v>236</v>
      </c>
      <c r="U28" s="55">
        <f t="shared" si="0"/>
        <v>1001</v>
      </c>
      <c r="V28" s="54">
        <f t="shared" si="1"/>
        <v>0</v>
      </c>
      <c r="W28" s="55">
        <v>0</v>
      </c>
      <c r="X28" s="54">
        <f t="shared" si="2"/>
        <v>1001</v>
      </c>
      <c r="Y28" s="56">
        <v>0</v>
      </c>
      <c r="Z28" s="56">
        <v>0</v>
      </c>
      <c r="AA28" s="56">
        <v>8008</v>
      </c>
      <c r="AB28" s="57" t="s">
        <v>39</v>
      </c>
      <c r="AC28" s="57" t="s">
        <v>39</v>
      </c>
      <c r="AD28" s="57" t="s">
        <v>37</v>
      </c>
      <c r="AE28" s="57" t="s">
        <v>39</v>
      </c>
      <c r="AF28" s="62" t="s">
        <v>37</v>
      </c>
    </row>
    <row r="29" spans="1:32" ht="43.5" customHeight="1">
      <c r="A29" s="77" t="s">
        <v>37</v>
      </c>
      <c r="B29" s="77" t="s">
        <v>37</v>
      </c>
      <c r="C29" s="77" t="s">
        <v>39</v>
      </c>
      <c r="D29" s="77" t="s">
        <v>39</v>
      </c>
      <c r="E29" s="77" t="s">
        <v>37</v>
      </c>
      <c r="F29" s="77" t="s">
        <v>37</v>
      </c>
      <c r="G29" s="50" t="s">
        <v>214</v>
      </c>
      <c r="H29" s="51" t="s">
        <v>189</v>
      </c>
      <c r="I29" s="27" t="s">
        <v>190</v>
      </c>
      <c r="J29" s="27" t="s">
        <v>192</v>
      </c>
      <c r="K29" s="27" t="s">
        <v>193</v>
      </c>
      <c r="L29" s="61" t="s">
        <v>190</v>
      </c>
      <c r="M29" s="51" t="s">
        <v>261</v>
      </c>
      <c r="N29" s="51" t="s">
        <v>262</v>
      </c>
      <c r="O29" s="52" t="s">
        <v>263</v>
      </c>
      <c r="P29" s="71" t="s">
        <v>215</v>
      </c>
      <c r="Q29" s="51" t="s">
        <v>260</v>
      </c>
      <c r="R29" s="52" t="s">
        <v>216</v>
      </c>
      <c r="S29" s="53" t="s">
        <v>191</v>
      </c>
      <c r="T29" s="54" t="s">
        <v>237</v>
      </c>
      <c r="U29" s="55">
        <f t="shared" si="0"/>
        <v>247</v>
      </c>
      <c r="V29" s="54">
        <f t="shared" si="1"/>
        <v>117</v>
      </c>
      <c r="W29" s="55">
        <v>46</v>
      </c>
      <c r="X29" s="54">
        <f t="shared" si="2"/>
        <v>130</v>
      </c>
      <c r="Y29" s="56">
        <v>469.51</v>
      </c>
      <c r="Z29" s="56">
        <v>184</v>
      </c>
      <c r="AA29" s="56">
        <v>1046.4</v>
      </c>
      <c r="AB29" s="62" t="s">
        <v>191</v>
      </c>
      <c r="AC29" s="62" t="s">
        <v>191</v>
      </c>
      <c r="AD29" s="57" t="s">
        <v>191</v>
      </c>
      <c r="AE29" s="62" t="s">
        <v>191</v>
      </c>
      <c r="AF29" s="57" t="s">
        <v>191</v>
      </c>
    </row>
    <row r="30" spans="1:32" ht="43.5" customHeight="1">
      <c r="A30" s="77" t="s">
        <v>37</v>
      </c>
      <c r="B30" s="77" t="s">
        <v>37</v>
      </c>
      <c r="C30" s="77" t="s">
        <v>39</v>
      </c>
      <c r="D30" s="77" t="s">
        <v>39</v>
      </c>
      <c r="E30" s="77" t="s">
        <v>37</v>
      </c>
      <c r="F30" s="77" t="s">
        <v>39</v>
      </c>
      <c r="G30" s="27" t="s">
        <v>248</v>
      </c>
      <c r="H30" s="51" t="s">
        <v>249</v>
      </c>
      <c r="I30" s="27" t="s">
        <v>250</v>
      </c>
      <c r="J30" s="27" t="s">
        <v>251</v>
      </c>
      <c r="K30" s="27" t="s">
        <v>193</v>
      </c>
      <c r="L30" s="27" t="s">
        <v>250</v>
      </c>
      <c r="M30" s="51" t="s">
        <v>261</v>
      </c>
      <c r="N30" s="51" t="s">
        <v>262</v>
      </c>
      <c r="O30" s="52" t="s">
        <v>263</v>
      </c>
      <c r="P30" s="51" t="s">
        <v>306</v>
      </c>
      <c r="Q30" s="51" t="s">
        <v>252</v>
      </c>
      <c r="R30" s="52" t="s">
        <v>307</v>
      </c>
      <c r="S30" s="60" t="s">
        <v>191</v>
      </c>
      <c r="T30" s="54">
        <v>20</v>
      </c>
      <c r="U30" s="54">
        <f t="shared" si="0"/>
        <v>20</v>
      </c>
      <c r="V30" s="54">
        <f t="shared" si="1"/>
        <v>0</v>
      </c>
      <c r="W30" s="54">
        <v>0</v>
      </c>
      <c r="X30" s="54">
        <f>ROUNDDOWN(AA30/8,0)</f>
        <v>20</v>
      </c>
      <c r="Y30" s="56">
        <v>0</v>
      </c>
      <c r="Z30" s="56">
        <v>0</v>
      </c>
      <c r="AA30" s="56">
        <v>160</v>
      </c>
      <c r="AB30" s="59" t="s">
        <v>191</v>
      </c>
      <c r="AC30" s="59" t="s">
        <v>191</v>
      </c>
      <c r="AD30" s="59" t="s">
        <v>191</v>
      </c>
      <c r="AE30" s="59" t="s">
        <v>191</v>
      </c>
      <c r="AF30" s="59" t="s">
        <v>39</v>
      </c>
    </row>
    <row r="31" spans="7:32" ht="51" customHeight="1">
      <c r="G31" s="72"/>
      <c r="H31" s="72"/>
      <c r="I31" s="72"/>
      <c r="J31" s="72"/>
      <c r="K31" s="16"/>
      <c r="L31" s="16"/>
      <c r="M31" s="16"/>
      <c r="N31" s="16"/>
      <c r="O31" s="16"/>
      <c r="P31" s="75"/>
      <c r="Q31" s="16"/>
      <c r="R31" s="75"/>
      <c r="S31" s="72" t="s">
        <v>5</v>
      </c>
      <c r="T31" s="75"/>
      <c r="U31" s="75"/>
      <c r="V31" s="72"/>
      <c r="W31" s="72"/>
      <c r="X31" s="72"/>
      <c r="Y31" s="72"/>
      <c r="Z31" s="72"/>
      <c r="AA31" s="72"/>
      <c r="AB31" s="72"/>
      <c r="AC31" s="72"/>
      <c r="AD31" s="72"/>
      <c r="AE31" s="72"/>
      <c r="AF31" s="16"/>
    </row>
    <row r="32" spans="7:32" ht="16.5">
      <c r="G32" s="72"/>
      <c r="H32" s="16"/>
      <c r="I32" s="16"/>
      <c r="J32" s="72"/>
      <c r="K32" s="16"/>
      <c r="L32" s="16"/>
      <c r="M32" s="16"/>
      <c r="N32" s="16"/>
      <c r="O32" s="16"/>
      <c r="P32" s="75"/>
      <c r="Q32" s="75"/>
      <c r="R32" s="75"/>
      <c r="S32" s="76" t="s">
        <v>7</v>
      </c>
      <c r="T32" s="72"/>
      <c r="U32" s="75"/>
      <c r="V32" s="72"/>
      <c r="W32" s="72"/>
      <c r="X32" s="72"/>
      <c r="Y32" s="72"/>
      <c r="Z32" s="72"/>
      <c r="AA32" s="72"/>
      <c r="AB32" s="72"/>
      <c r="AC32" s="72"/>
      <c r="AD32" s="72"/>
      <c r="AE32" s="72"/>
      <c r="AF32" s="16"/>
    </row>
    <row r="33" spans="7:32" ht="16.5">
      <c r="G33" s="72"/>
      <c r="H33" s="73"/>
      <c r="I33" s="16"/>
      <c r="J33" s="72"/>
      <c r="K33" s="16"/>
      <c r="L33" s="16"/>
      <c r="M33" s="16"/>
      <c r="N33" s="16"/>
      <c r="O33" s="16"/>
      <c r="P33" s="74"/>
      <c r="Q33" s="75"/>
      <c r="R33" s="74"/>
      <c r="S33" s="72" t="s">
        <v>8</v>
      </c>
      <c r="T33" s="75"/>
      <c r="U33" s="75"/>
      <c r="V33" s="72"/>
      <c r="W33" s="72"/>
      <c r="X33" s="72"/>
      <c r="Y33" s="72"/>
      <c r="Z33" s="72"/>
      <c r="AA33" s="72"/>
      <c r="AB33" s="72"/>
      <c r="AC33" s="72"/>
      <c r="AD33" s="72"/>
      <c r="AE33" s="72"/>
      <c r="AF33" s="16"/>
    </row>
    <row r="34" spans="7:32" ht="16.5" customHeight="1">
      <c r="G34" s="72"/>
      <c r="H34" s="85"/>
      <c r="I34" s="85"/>
      <c r="J34" s="46"/>
      <c r="K34" s="46"/>
      <c r="L34" s="16"/>
      <c r="M34" s="16"/>
      <c r="N34" s="16"/>
      <c r="O34" s="72"/>
      <c r="P34" s="89"/>
      <c r="Q34" s="89"/>
      <c r="R34" s="72"/>
      <c r="S34" s="72"/>
      <c r="T34" s="75"/>
      <c r="U34" s="72"/>
      <c r="V34" s="72"/>
      <c r="W34" s="72"/>
      <c r="X34" s="72"/>
      <c r="Y34" s="72"/>
      <c r="Z34" s="72"/>
      <c r="AA34" s="72"/>
      <c r="AB34" s="72"/>
      <c r="AC34" s="72"/>
      <c r="AD34" s="72"/>
      <c r="AE34" s="72"/>
      <c r="AF34" s="16"/>
    </row>
    <row r="38" spans="17:18" ht="16.5">
      <c r="Q38" s="88"/>
      <c r="R38" s="88"/>
    </row>
    <row r="39" spans="17:18" ht="16.5">
      <c r="Q39" s="83"/>
      <c r="R39" s="83"/>
    </row>
  </sheetData>
  <sheetProtection/>
  <mergeCells count="44">
    <mergeCell ref="M2:R2"/>
    <mergeCell ref="S2:S3"/>
    <mergeCell ref="T2:X2"/>
    <mergeCell ref="G2:G3"/>
    <mergeCell ref="H2:H3"/>
    <mergeCell ref="I2:I3"/>
    <mergeCell ref="J2:J3"/>
    <mergeCell ref="K2:K3"/>
    <mergeCell ref="L2:L3"/>
    <mergeCell ref="G14:G15"/>
    <mergeCell ref="H14:H15"/>
    <mergeCell ref="I14:I15"/>
    <mergeCell ref="J14:J15"/>
    <mergeCell ref="L14:L15"/>
    <mergeCell ref="P14:P15"/>
    <mergeCell ref="AF14:AF15"/>
    <mergeCell ref="Q38:R38"/>
    <mergeCell ref="P34:Q34"/>
    <mergeCell ref="AD14:AD15"/>
    <mergeCell ref="S14:S15"/>
    <mergeCell ref="AA14:AA15"/>
    <mergeCell ref="Q14:Q15"/>
    <mergeCell ref="Q39:R39"/>
    <mergeCell ref="R14:R15"/>
    <mergeCell ref="H34:I34"/>
    <mergeCell ref="AB14:AB15"/>
    <mergeCell ref="AC14:AC15"/>
    <mergeCell ref="AE14:AE15"/>
    <mergeCell ref="B1:AF1"/>
    <mergeCell ref="A2:A3"/>
    <mergeCell ref="B2:B3"/>
    <mergeCell ref="C2:C3"/>
    <mergeCell ref="D2:D3"/>
    <mergeCell ref="E2:E3"/>
    <mergeCell ref="F2:F3"/>
    <mergeCell ref="Y2:AA2"/>
    <mergeCell ref="AB2:AE2"/>
    <mergeCell ref="AF2:AF3"/>
    <mergeCell ref="A14:A15"/>
    <mergeCell ref="B14:B15"/>
    <mergeCell ref="C14:C15"/>
    <mergeCell ref="D14:D15"/>
    <mergeCell ref="E14:E15"/>
    <mergeCell ref="F14:F15"/>
  </mergeCells>
  <hyperlinks>
    <hyperlink ref="K34" r:id="rId1" display="jj8999@ntpc.gov.tw"/>
  </hyperlinks>
  <printOptions/>
  <pageMargins left="1.3779527559055118" right="0.7086614173228347" top="0.7480314960629921" bottom="0.7480314960629921" header="0.31496062992125984" footer="0.31496062992125984"/>
  <pageSetup horizontalDpi="600" verticalDpi="600" orientation="landscape" paperSize="8" scale="48"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/>
    <pageSetUpPr fitToPage="1"/>
  </sheetPr>
  <dimension ref="A1:AA56"/>
  <sheetViews>
    <sheetView zoomScale="115" zoomScaleNormal="115" zoomScalePageLayoutView="0" workbookViewId="0" topLeftCell="A1">
      <selection activeCell="K10" sqref="K10"/>
    </sheetView>
  </sheetViews>
  <sheetFormatPr defaultColWidth="9.00390625" defaultRowHeight="16.5"/>
  <cols>
    <col min="1" max="1" width="7.125" style="7" customWidth="1"/>
    <col min="2" max="2" width="7.00390625" style="7" customWidth="1"/>
    <col min="3" max="3" width="8.875" style="8" customWidth="1"/>
    <col min="4" max="4" width="10.875" style="17" customWidth="1"/>
    <col min="5" max="5" width="13.75390625" style="18" customWidth="1"/>
    <col min="6" max="6" width="6.375" style="8" customWidth="1"/>
    <col min="7" max="7" width="21.875" style="8" customWidth="1"/>
    <col min="8" max="8" width="12.375" style="8" customWidth="1"/>
    <col min="9" max="9" width="23.125" style="9" customWidth="1"/>
    <col min="10" max="10" width="8.375" style="8" customWidth="1"/>
    <col min="11" max="11" width="17.375" style="8" customWidth="1"/>
    <col min="12" max="12" width="12.875" style="8" customWidth="1"/>
    <col min="13" max="13" width="8.625" style="8" customWidth="1"/>
    <col min="14" max="14" width="17.375" style="8" customWidth="1"/>
    <col min="15" max="15" width="12.875" style="8" customWidth="1"/>
    <col min="16" max="16" width="9.75390625" style="8" customWidth="1"/>
    <col min="17" max="19" width="8.25390625" style="10" customWidth="1"/>
    <col min="20" max="20" width="8.00390625" style="11" customWidth="1"/>
    <col min="21" max="21" width="7.50390625" style="12" customWidth="1"/>
    <col min="22" max="22" width="6.625" style="13" customWidth="1"/>
    <col min="23" max="23" width="8.625" style="13" customWidth="1"/>
    <col min="24" max="24" width="6.625" style="13" customWidth="1"/>
    <col min="25" max="25" width="6.625" style="11" customWidth="1"/>
    <col min="26" max="16384" width="9.00390625" style="7" customWidth="1"/>
  </cols>
  <sheetData>
    <row r="1" spans="4:5" ht="16.5">
      <c r="D1" s="109"/>
      <c r="E1" s="110"/>
    </row>
    <row r="2" spans="4:26" s="15" customFormat="1" ht="28.5" customHeight="1">
      <c r="D2" s="104" t="s">
        <v>59</v>
      </c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4"/>
      <c r="Q2" s="104"/>
      <c r="R2" s="104"/>
      <c r="S2" s="104"/>
      <c r="T2" s="104"/>
      <c r="U2" s="104"/>
      <c r="V2" s="104"/>
      <c r="W2" s="104"/>
      <c r="X2" s="104"/>
      <c r="Y2" s="104"/>
      <c r="Z2" s="104"/>
    </row>
    <row r="3" spans="3:26" s="15" customFormat="1" ht="12" customHeight="1"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11" t="s">
        <v>60</v>
      </c>
      <c r="W3" s="111"/>
      <c r="X3" s="111"/>
      <c r="Y3" s="111"/>
      <c r="Z3" s="111"/>
    </row>
    <row r="4" spans="1:26" s="15" customFormat="1" ht="36" customHeight="1">
      <c r="A4" s="106" t="s">
        <v>61</v>
      </c>
      <c r="B4" s="106"/>
      <c r="C4" s="106"/>
      <c r="D4" s="106"/>
      <c r="E4" s="106"/>
      <c r="F4" s="106"/>
      <c r="G4" s="106"/>
      <c r="H4" s="106"/>
      <c r="I4" s="106"/>
      <c r="J4" s="106"/>
      <c r="K4" s="106"/>
      <c r="L4" s="106"/>
      <c r="M4" s="106"/>
      <c r="N4" s="106"/>
      <c r="O4" s="106"/>
      <c r="P4" s="106"/>
      <c r="Q4" s="106"/>
      <c r="R4" s="106"/>
      <c r="S4" s="106"/>
      <c r="T4" s="106"/>
      <c r="U4" s="106"/>
      <c r="V4" s="106"/>
      <c r="W4" s="106"/>
      <c r="X4" s="106"/>
      <c r="Y4" s="106"/>
      <c r="Z4" s="106"/>
    </row>
    <row r="5" spans="1:26" s="15" customFormat="1" ht="112.5" customHeight="1">
      <c r="A5" s="107"/>
      <c r="B5" s="107"/>
      <c r="C5" s="107"/>
      <c r="D5" s="107"/>
      <c r="E5" s="107"/>
      <c r="F5" s="107"/>
      <c r="G5" s="107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</row>
    <row r="6" spans="1:26" s="11" customFormat="1" ht="30" customHeight="1">
      <c r="A6" s="97" t="s">
        <v>11</v>
      </c>
      <c r="B6" s="97" t="s">
        <v>12</v>
      </c>
      <c r="C6" s="97" t="s">
        <v>1</v>
      </c>
      <c r="D6" s="97" t="s">
        <v>24</v>
      </c>
      <c r="E6" s="97" t="s">
        <v>10</v>
      </c>
      <c r="F6" s="97" t="s">
        <v>13</v>
      </c>
      <c r="G6" s="97" t="s">
        <v>25</v>
      </c>
      <c r="H6" s="97" t="s">
        <v>26</v>
      </c>
      <c r="I6" s="97" t="s">
        <v>4</v>
      </c>
      <c r="J6" s="98" t="s">
        <v>15</v>
      </c>
      <c r="K6" s="99"/>
      <c r="L6" s="99"/>
      <c r="M6" s="99"/>
      <c r="N6" s="99"/>
      <c r="O6" s="100"/>
      <c r="P6" s="97" t="s">
        <v>29</v>
      </c>
      <c r="Q6" s="101" t="s">
        <v>55</v>
      </c>
      <c r="R6" s="102"/>
      <c r="S6" s="103"/>
      <c r="T6" s="105" t="s">
        <v>14</v>
      </c>
      <c r="U6" s="105"/>
      <c r="V6" s="97" t="s">
        <v>18</v>
      </c>
      <c r="W6" s="97"/>
      <c r="X6" s="97"/>
      <c r="Y6" s="97"/>
      <c r="Z6" s="97" t="s">
        <v>23</v>
      </c>
    </row>
    <row r="7" spans="1:26" s="11" customFormat="1" ht="21" customHeight="1">
      <c r="A7" s="97"/>
      <c r="B7" s="97"/>
      <c r="C7" s="97"/>
      <c r="D7" s="97"/>
      <c r="E7" s="97"/>
      <c r="F7" s="97"/>
      <c r="G7" s="97"/>
      <c r="H7" s="97"/>
      <c r="I7" s="97"/>
      <c r="J7" s="22" t="s">
        <v>16</v>
      </c>
      <c r="K7" s="22" t="s">
        <v>28</v>
      </c>
      <c r="L7" s="22" t="s">
        <v>27</v>
      </c>
      <c r="M7" s="22" t="s">
        <v>17</v>
      </c>
      <c r="N7" s="22" t="s">
        <v>28</v>
      </c>
      <c r="O7" s="22" t="s">
        <v>27</v>
      </c>
      <c r="P7" s="97"/>
      <c r="Q7" s="44" t="s">
        <v>56</v>
      </c>
      <c r="R7" s="21" t="s">
        <v>57</v>
      </c>
      <c r="S7" s="21" t="s">
        <v>58</v>
      </c>
      <c r="T7" s="19" t="s">
        <v>2</v>
      </c>
      <c r="U7" s="19" t="s">
        <v>3</v>
      </c>
      <c r="V7" s="21" t="s">
        <v>19</v>
      </c>
      <c r="W7" s="21" t="s">
        <v>20</v>
      </c>
      <c r="X7" s="21" t="s">
        <v>21</v>
      </c>
      <c r="Y7" s="21" t="s">
        <v>22</v>
      </c>
      <c r="Z7" s="97"/>
    </row>
    <row r="8" spans="1:27" s="29" customFormat="1" ht="20.25" customHeight="1">
      <c r="A8" s="35" t="s">
        <v>37</v>
      </c>
      <c r="B8" s="35" t="s">
        <v>37</v>
      </c>
      <c r="C8" s="35" t="s">
        <v>38</v>
      </c>
      <c r="D8" s="36" t="s">
        <v>40</v>
      </c>
      <c r="E8" s="36" t="s">
        <v>42</v>
      </c>
      <c r="F8" s="36" t="s">
        <v>45</v>
      </c>
      <c r="G8" s="37" t="s">
        <v>51</v>
      </c>
      <c r="H8" s="37" t="s">
        <v>47</v>
      </c>
      <c r="I8" s="37" t="s">
        <v>52</v>
      </c>
      <c r="J8" s="38" t="s">
        <v>35</v>
      </c>
      <c r="K8" s="39">
        <v>29304597</v>
      </c>
      <c r="L8" s="40">
        <v>900000000</v>
      </c>
      <c r="M8" s="38" t="s">
        <v>35</v>
      </c>
      <c r="N8" s="39" t="s">
        <v>36</v>
      </c>
      <c r="O8" s="40">
        <v>987000888</v>
      </c>
      <c r="P8" s="38" t="s">
        <v>37</v>
      </c>
      <c r="Q8" s="41">
        <f>R8+S8</f>
        <v>201</v>
      </c>
      <c r="R8" s="41">
        <f>ROUNDDOWN(T8/4,0)</f>
        <v>198</v>
      </c>
      <c r="S8" s="41">
        <f>ROUNDDOWN(U8/8,0)</f>
        <v>3</v>
      </c>
      <c r="T8" s="42">
        <v>793</v>
      </c>
      <c r="U8" s="42">
        <v>25</v>
      </c>
      <c r="V8" s="35" t="s">
        <v>37</v>
      </c>
      <c r="W8" s="35" t="s">
        <v>37</v>
      </c>
      <c r="X8" s="35" t="s">
        <v>37</v>
      </c>
      <c r="Y8" s="35" t="s">
        <v>37</v>
      </c>
      <c r="Z8" s="35" t="s">
        <v>49</v>
      </c>
      <c r="AA8" s="43" t="s">
        <v>54</v>
      </c>
    </row>
    <row r="9" spans="1:27" s="29" customFormat="1" ht="29.25" customHeight="1">
      <c r="A9" s="35" t="s">
        <v>39</v>
      </c>
      <c r="B9" s="35" t="s">
        <v>37</v>
      </c>
      <c r="C9" s="41" t="s">
        <v>39</v>
      </c>
      <c r="D9" s="36" t="s">
        <v>41</v>
      </c>
      <c r="E9" s="36" t="s">
        <v>43</v>
      </c>
      <c r="F9" s="36" t="s">
        <v>44</v>
      </c>
      <c r="G9" s="37" t="s">
        <v>46</v>
      </c>
      <c r="H9" s="37" t="s">
        <v>48</v>
      </c>
      <c r="I9" s="37" t="s">
        <v>53</v>
      </c>
      <c r="J9" s="38" t="s">
        <v>35</v>
      </c>
      <c r="K9" s="39">
        <v>29304597</v>
      </c>
      <c r="L9" s="40">
        <v>900000000</v>
      </c>
      <c r="M9" s="38" t="s">
        <v>35</v>
      </c>
      <c r="N9" s="39" t="s">
        <v>36</v>
      </c>
      <c r="O9" s="40">
        <v>987000888</v>
      </c>
      <c r="P9" s="38" t="s">
        <v>39</v>
      </c>
      <c r="Q9" s="41">
        <f aca="true" t="shared" si="0" ref="Q9:Q50">R9+S9</f>
        <v>172</v>
      </c>
      <c r="R9" s="41">
        <f aca="true" t="shared" si="1" ref="R9:R50">ROUNDDOWN(T9/4,0)</f>
        <v>47</v>
      </c>
      <c r="S9" s="41">
        <f aca="true" t="shared" si="2" ref="S9:S50">ROUNDDOWN(U9/8,0)</f>
        <v>125</v>
      </c>
      <c r="T9" s="42">
        <v>190</v>
      </c>
      <c r="U9" s="42">
        <v>1000</v>
      </c>
      <c r="V9" s="41" t="s">
        <v>39</v>
      </c>
      <c r="W9" s="41" t="s">
        <v>39</v>
      </c>
      <c r="X9" s="41" t="s">
        <v>39</v>
      </c>
      <c r="Y9" s="41" t="s">
        <v>39</v>
      </c>
      <c r="Z9" s="41" t="s">
        <v>50</v>
      </c>
      <c r="AA9" s="43" t="s">
        <v>54</v>
      </c>
    </row>
    <row r="10" spans="1:26" s="29" customFormat="1" ht="20.25" customHeight="1">
      <c r="A10" s="24"/>
      <c r="B10" s="24"/>
      <c r="C10" s="24"/>
      <c r="D10" s="27"/>
      <c r="E10" s="32"/>
      <c r="F10" s="32"/>
      <c r="G10" s="33"/>
      <c r="H10" s="33"/>
      <c r="I10" s="33"/>
      <c r="J10" s="26"/>
      <c r="K10" s="31"/>
      <c r="L10" s="25"/>
      <c r="M10" s="26"/>
      <c r="N10" s="31"/>
      <c r="O10" s="25"/>
      <c r="P10" s="26"/>
      <c r="Q10" s="41">
        <f t="shared" si="0"/>
        <v>0</v>
      </c>
      <c r="R10" s="41">
        <f t="shared" si="1"/>
        <v>0</v>
      </c>
      <c r="S10" s="41">
        <f t="shared" si="2"/>
        <v>0</v>
      </c>
      <c r="T10" s="34"/>
      <c r="U10" s="34"/>
      <c r="V10" s="27"/>
      <c r="W10" s="28"/>
      <c r="X10" s="28"/>
      <c r="Y10" s="27"/>
      <c r="Z10" s="27"/>
    </row>
    <row r="11" spans="1:26" s="29" customFormat="1" ht="20.25" customHeight="1">
      <c r="A11" s="24"/>
      <c r="B11" s="24"/>
      <c r="C11" s="30"/>
      <c r="D11" s="32"/>
      <c r="E11" s="32"/>
      <c r="F11" s="32"/>
      <c r="G11" s="33"/>
      <c r="H11" s="33"/>
      <c r="I11" s="33"/>
      <c r="J11" s="26"/>
      <c r="K11" s="31"/>
      <c r="L11" s="25"/>
      <c r="M11" s="26"/>
      <c r="N11" s="31"/>
      <c r="O11" s="25"/>
      <c r="P11" s="26"/>
      <c r="Q11" s="41">
        <f t="shared" si="0"/>
        <v>0</v>
      </c>
      <c r="R11" s="41">
        <f t="shared" si="1"/>
        <v>0</v>
      </c>
      <c r="S11" s="41">
        <f t="shared" si="2"/>
        <v>0</v>
      </c>
      <c r="T11" s="34"/>
      <c r="U11" s="34"/>
      <c r="V11" s="32"/>
      <c r="W11" s="33"/>
      <c r="X11" s="33"/>
      <c r="Y11" s="32"/>
      <c r="Z11" s="32"/>
    </row>
    <row r="12" spans="1:26" s="29" customFormat="1" ht="20.25" customHeight="1">
      <c r="A12" s="24"/>
      <c r="B12" s="24"/>
      <c r="C12" s="24"/>
      <c r="D12" s="27"/>
      <c r="E12" s="32"/>
      <c r="F12" s="32"/>
      <c r="G12" s="33"/>
      <c r="H12" s="33"/>
      <c r="I12" s="33"/>
      <c r="J12" s="26"/>
      <c r="K12" s="31"/>
      <c r="L12" s="25"/>
      <c r="M12" s="26"/>
      <c r="N12" s="31"/>
      <c r="O12" s="25"/>
      <c r="P12" s="26"/>
      <c r="Q12" s="41">
        <f t="shared" si="0"/>
        <v>0</v>
      </c>
      <c r="R12" s="41">
        <f t="shared" si="1"/>
        <v>0</v>
      </c>
      <c r="S12" s="41">
        <f t="shared" si="2"/>
        <v>0</v>
      </c>
      <c r="T12" s="34"/>
      <c r="U12" s="34"/>
      <c r="V12" s="27"/>
      <c r="W12" s="28"/>
      <c r="X12" s="28"/>
      <c r="Y12" s="27"/>
      <c r="Z12" s="27"/>
    </row>
    <row r="13" spans="1:26" s="29" customFormat="1" ht="20.25" customHeight="1">
      <c r="A13" s="24"/>
      <c r="B13" s="24"/>
      <c r="C13" s="30"/>
      <c r="D13" s="32"/>
      <c r="E13" s="32"/>
      <c r="F13" s="32"/>
      <c r="G13" s="33"/>
      <c r="H13" s="33"/>
      <c r="I13" s="33"/>
      <c r="J13" s="26"/>
      <c r="K13" s="31"/>
      <c r="L13" s="25"/>
      <c r="M13" s="26"/>
      <c r="N13" s="31"/>
      <c r="O13" s="25"/>
      <c r="P13" s="26"/>
      <c r="Q13" s="41">
        <f t="shared" si="0"/>
        <v>0</v>
      </c>
      <c r="R13" s="41">
        <f t="shared" si="1"/>
        <v>0</v>
      </c>
      <c r="S13" s="41">
        <f t="shared" si="2"/>
        <v>0</v>
      </c>
      <c r="T13" s="34"/>
      <c r="U13" s="34"/>
      <c r="V13" s="32"/>
      <c r="W13" s="33"/>
      <c r="X13" s="33"/>
      <c r="Y13" s="32"/>
      <c r="Z13" s="32"/>
    </row>
    <row r="14" spans="1:26" s="29" customFormat="1" ht="20.25" customHeight="1">
      <c r="A14" s="24"/>
      <c r="B14" s="24"/>
      <c r="C14" s="24"/>
      <c r="D14" s="27"/>
      <c r="E14" s="32"/>
      <c r="F14" s="32"/>
      <c r="G14" s="33"/>
      <c r="H14" s="33"/>
      <c r="I14" s="33"/>
      <c r="J14" s="26"/>
      <c r="K14" s="31"/>
      <c r="L14" s="25"/>
      <c r="M14" s="26"/>
      <c r="N14" s="31"/>
      <c r="O14" s="25"/>
      <c r="P14" s="26"/>
      <c r="Q14" s="41">
        <f t="shared" si="0"/>
        <v>0</v>
      </c>
      <c r="R14" s="41">
        <f t="shared" si="1"/>
        <v>0</v>
      </c>
      <c r="S14" s="41">
        <f t="shared" si="2"/>
        <v>0</v>
      </c>
      <c r="T14" s="34"/>
      <c r="U14" s="34"/>
      <c r="V14" s="27"/>
      <c r="W14" s="28"/>
      <c r="X14" s="28"/>
      <c r="Y14" s="27"/>
      <c r="Z14" s="27"/>
    </row>
    <row r="15" spans="1:26" s="29" customFormat="1" ht="20.25" customHeight="1">
      <c r="A15" s="24"/>
      <c r="B15" s="24"/>
      <c r="C15" s="30"/>
      <c r="D15" s="32"/>
      <c r="E15" s="32"/>
      <c r="F15" s="32"/>
      <c r="G15" s="33"/>
      <c r="H15" s="33"/>
      <c r="I15" s="33"/>
      <c r="J15" s="26"/>
      <c r="K15" s="31"/>
      <c r="L15" s="25"/>
      <c r="M15" s="26"/>
      <c r="N15" s="31"/>
      <c r="O15" s="25"/>
      <c r="P15" s="26"/>
      <c r="Q15" s="41">
        <f t="shared" si="0"/>
        <v>0</v>
      </c>
      <c r="R15" s="41">
        <f t="shared" si="1"/>
        <v>0</v>
      </c>
      <c r="S15" s="41">
        <f t="shared" si="2"/>
        <v>0</v>
      </c>
      <c r="T15" s="34"/>
      <c r="U15" s="34"/>
      <c r="V15" s="32"/>
      <c r="W15" s="33"/>
      <c r="X15" s="33"/>
      <c r="Y15" s="32"/>
      <c r="Z15" s="32"/>
    </row>
    <row r="16" spans="1:26" s="29" customFormat="1" ht="20.25" customHeight="1">
      <c r="A16" s="24"/>
      <c r="B16" s="24"/>
      <c r="C16" s="24"/>
      <c r="D16" s="27"/>
      <c r="E16" s="32"/>
      <c r="F16" s="32"/>
      <c r="G16" s="33"/>
      <c r="H16" s="33"/>
      <c r="I16" s="33"/>
      <c r="J16" s="26"/>
      <c r="K16" s="31"/>
      <c r="L16" s="25"/>
      <c r="M16" s="26"/>
      <c r="N16" s="31"/>
      <c r="O16" s="25"/>
      <c r="P16" s="26"/>
      <c r="Q16" s="41">
        <f t="shared" si="0"/>
        <v>0</v>
      </c>
      <c r="R16" s="41">
        <f t="shared" si="1"/>
        <v>0</v>
      </c>
      <c r="S16" s="41">
        <f t="shared" si="2"/>
        <v>0</v>
      </c>
      <c r="T16" s="34"/>
      <c r="U16" s="34"/>
      <c r="V16" s="27"/>
      <c r="W16" s="28"/>
      <c r="X16" s="28"/>
      <c r="Y16" s="27"/>
      <c r="Z16" s="27"/>
    </row>
    <row r="17" spans="1:26" s="29" customFormat="1" ht="20.25" customHeight="1">
      <c r="A17" s="24"/>
      <c r="B17" s="24"/>
      <c r="C17" s="30"/>
      <c r="D17" s="32"/>
      <c r="E17" s="32"/>
      <c r="F17" s="32"/>
      <c r="G17" s="33"/>
      <c r="H17" s="33"/>
      <c r="I17" s="33"/>
      <c r="J17" s="26"/>
      <c r="K17" s="31"/>
      <c r="L17" s="25"/>
      <c r="M17" s="26"/>
      <c r="N17" s="31"/>
      <c r="O17" s="25"/>
      <c r="P17" s="26"/>
      <c r="Q17" s="41">
        <f t="shared" si="0"/>
        <v>0</v>
      </c>
      <c r="R17" s="41">
        <f t="shared" si="1"/>
        <v>0</v>
      </c>
      <c r="S17" s="41">
        <f t="shared" si="2"/>
        <v>0</v>
      </c>
      <c r="T17" s="34"/>
      <c r="U17" s="34"/>
      <c r="V17" s="32"/>
      <c r="W17" s="33"/>
      <c r="X17" s="33"/>
      <c r="Y17" s="32"/>
      <c r="Z17" s="32"/>
    </row>
    <row r="18" spans="1:26" s="29" customFormat="1" ht="20.25" customHeight="1">
      <c r="A18" s="24"/>
      <c r="B18" s="24"/>
      <c r="C18" s="24"/>
      <c r="D18" s="27"/>
      <c r="E18" s="32"/>
      <c r="F18" s="32"/>
      <c r="G18" s="33"/>
      <c r="H18" s="33"/>
      <c r="I18" s="33"/>
      <c r="J18" s="26"/>
      <c r="K18" s="31"/>
      <c r="L18" s="25"/>
      <c r="M18" s="26"/>
      <c r="N18" s="31"/>
      <c r="O18" s="25"/>
      <c r="P18" s="26"/>
      <c r="Q18" s="41">
        <f t="shared" si="0"/>
        <v>0</v>
      </c>
      <c r="R18" s="41">
        <f t="shared" si="1"/>
        <v>0</v>
      </c>
      <c r="S18" s="41">
        <f t="shared" si="2"/>
        <v>0</v>
      </c>
      <c r="T18" s="34"/>
      <c r="U18" s="34"/>
      <c r="V18" s="27"/>
      <c r="W18" s="28"/>
      <c r="X18" s="28"/>
      <c r="Y18" s="27"/>
      <c r="Z18" s="27"/>
    </row>
    <row r="19" spans="1:26" s="29" customFormat="1" ht="20.25" customHeight="1">
      <c r="A19" s="24"/>
      <c r="B19" s="24"/>
      <c r="C19" s="30"/>
      <c r="D19" s="32"/>
      <c r="E19" s="32"/>
      <c r="F19" s="32"/>
      <c r="G19" s="33"/>
      <c r="H19" s="33"/>
      <c r="I19" s="33"/>
      <c r="J19" s="26"/>
      <c r="K19" s="31"/>
      <c r="L19" s="25"/>
      <c r="M19" s="26"/>
      <c r="N19" s="31"/>
      <c r="O19" s="25"/>
      <c r="P19" s="26"/>
      <c r="Q19" s="41">
        <f t="shared" si="0"/>
        <v>0</v>
      </c>
      <c r="R19" s="41">
        <f t="shared" si="1"/>
        <v>0</v>
      </c>
      <c r="S19" s="41">
        <f t="shared" si="2"/>
        <v>0</v>
      </c>
      <c r="T19" s="34"/>
      <c r="U19" s="34"/>
      <c r="V19" s="32"/>
      <c r="W19" s="33"/>
      <c r="X19" s="33"/>
      <c r="Y19" s="32"/>
      <c r="Z19" s="32"/>
    </row>
    <row r="20" spans="1:26" s="29" customFormat="1" ht="20.25" customHeight="1">
      <c r="A20" s="24"/>
      <c r="B20" s="24"/>
      <c r="C20" s="30"/>
      <c r="D20" s="32"/>
      <c r="E20" s="32"/>
      <c r="F20" s="32"/>
      <c r="G20" s="33"/>
      <c r="H20" s="33"/>
      <c r="I20" s="33"/>
      <c r="J20" s="26"/>
      <c r="K20" s="31"/>
      <c r="L20" s="25"/>
      <c r="M20" s="26"/>
      <c r="N20" s="31"/>
      <c r="O20" s="25"/>
      <c r="P20" s="26"/>
      <c r="Q20" s="41">
        <f t="shared" si="0"/>
        <v>0</v>
      </c>
      <c r="R20" s="41">
        <f t="shared" si="1"/>
        <v>0</v>
      </c>
      <c r="S20" s="41">
        <f t="shared" si="2"/>
        <v>0</v>
      </c>
      <c r="T20" s="34"/>
      <c r="U20" s="34"/>
      <c r="V20" s="32"/>
      <c r="W20" s="33"/>
      <c r="X20" s="33"/>
      <c r="Y20" s="32"/>
      <c r="Z20" s="32"/>
    </row>
    <row r="21" spans="1:26" s="29" customFormat="1" ht="20.25" customHeight="1">
      <c r="A21" s="24"/>
      <c r="B21" s="24"/>
      <c r="C21" s="30"/>
      <c r="D21" s="32"/>
      <c r="E21" s="32"/>
      <c r="F21" s="32"/>
      <c r="G21" s="33"/>
      <c r="H21" s="33"/>
      <c r="I21" s="33"/>
      <c r="J21" s="26"/>
      <c r="K21" s="31"/>
      <c r="L21" s="25"/>
      <c r="M21" s="26"/>
      <c r="N21" s="31"/>
      <c r="O21" s="25"/>
      <c r="P21" s="26"/>
      <c r="Q21" s="41">
        <f t="shared" si="0"/>
        <v>0</v>
      </c>
      <c r="R21" s="41">
        <f t="shared" si="1"/>
        <v>0</v>
      </c>
      <c r="S21" s="41">
        <f t="shared" si="2"/>
        <v>0</v>
      </c>
      <c r="T21" s="34"/>
      <c r="U21" s="34"/>
      <c r="V21" s="32"/>
      <c r="W21" s="33"/>
      <c r="X21" s="33"/>
      <c r="Y21" s="32"/>
      <c r="Z21" s="32"/>
    </row>
    <row r="22" spans="1:26" s="29" customFormat="1" ht="20.25" customHeight="1">
      <c r="A22" s="24"/>
      <c r="B22" s="24"/>
      <c r="C22" s="30"/>
      <c r="D22" s="32"/>
      <c r="E22" s="32"/>
      <c r="F22" s="32"/>
      <c r="G22" s="33"/>
      <c r="H22" s="33"/>
      <c r="I22" s="33"/>
      <c r="J22" s="26"/>
      <c r="K22" s="31"/>
      <c r="L22" s="25"/>
      <c r="M22" s="26"/>
      <c r="N22" s="31"/>
      <c r="O22" s="25"/>
      <c r="P22" s="26"/>
      <c r="Q22" s="41">
        <f t="shared" si="0"/>
        <v>0</v>
      </c>
      <c r="R22" s="41">
        <f t="shared" si="1"/>
        <v>0</v>
      </c>
      <c r="S22" s="41">
        <f t="shared" si="2"/>
        <v>0</v>
      </c>
      <c r="T22" s="34"/>
      <c r="U22" s="34"/>
      <c r="V22" s="32"/>
      <c r="W22" s="33"/>
      <c r="X22" s="33"/>
      <c r="Y22" s="32"/>
      <c r="Z22" s="32"/>
    </row>
    <row r="23" spans="1:26" s="29" customFormat="1" ht="20.25" customHeight="1">
      <c r="A23" s="24"/>
      <c r="B23" s="24"/>
      <c r="C23" s="30"/>
      <c r="D23" s="32"/>
      <c r="E23" s="32"/>
      <c r="F23" s="32"/>
      <c r="G23" s="33"/>
      <c r="H23" s="33"/>
      <c r="I23" s="33"/>
      <c r="J23" s="26"/>
      <c r="K23" s="31"/>
      <c r="L23" s="25"/>
      <c r="M23" s="26"/>
      <c r="N23" s="31"/>
      <c r="O23" s="25"/>
      <c r="P23" s="26"/>
      <c r="Q23" s="41">
        <f t="shared" si="0"/>
        <v>0</v>
      </c>
      <c r="R23" s="41">
        <f t="shared" si="1"/>
        <v>0</v>
      </c>
      <c r="S23" s="41">
        <f t="shared" si="2"/>
        <v>0</v>
      </c>
      <c r="T23" s="34"/>
      <c r="U23" s="34"/>
      <c r="V23" s="32"/>
      <c r="W23" s="33"/>
      <c r="X23" s="33"/>
      <c r="Y23" s="32"/>
      <c r="Z23" s="32"/>
    </row>
    <row r="24" spans="1:26" s="29" customFormat="1" ht="20.25" customHeight="1">
      <c r="A24" s="24"/>
      <c r="B24" s="24"/>
      <c r="C24" s="30"/>
      <c r="D24" s="32"/>
      <c r="E24" s="32"/>
      <c r="F24" s="32"/>
      <c r="G24" s="33"/>
      <c r="H24" s="33"/>
      <c r="I24" s="33"/>
      <c r="J24" s="26"/>
      <c r="K24" s="31"/>
      <c r="L24" s="25"/>
      <c r="M24" s="26"/>
      <c r="N24" s="31"/>
      <c r="O24" s="25"/>
      <c r="P24" s="26"/>
      <c r="Q24" s="41">
        <f t="shared" si="0"/>
        <v>0</v>
      </c>
      <c r="R24" s="41">
        <f t="shared" si="1"/>
        <v>0</v>
      </c>
      <c r="S24" s="41">
        <f t="shared" si="2"/>
        <v>0</v>
      </c>
      <c r="T24" s="34"/>
      <c r="U24" s="34"/>
      <c r="V24" s="32"/>
      <c r="W24" s="33"/>
      <c r="X24" s="33"/>
      <c r="Y24" s="32"/>
      <c r="Z24" s="32"/>
    </row>
    <row r="25" spans="1:26" s="29" customFormat="1" ht="20.25" customHeight="1">
      <c r="A25" s="24"/>
      <c r="B25" s="24"/>
      <c r="C25" s="30"/>
      <c r="D25" s="32"/>
      <c r="E25" s="32"/>
      <c r="F25" s="32"/>
      <c r="G25" s="33"/>
      <c r="H25" s="33"/>
      <c r="I25" s="33"/>
      <c r="J25" s="26"/>
      <c r="K25" s="31"/>
      <c r="L25" s="25"/>
      <c r="M25" s="26"/>
      <c r="N25" s="31"/>
      <c r="O25" s="25"/>
      <c r="P25" s="26"/>
      <c r="Q25" s="41">
        <f t="shared" si="0"/>
        <v>0</v>
      </c>
      <c r="R25" s="41">
        <f t="shared" si="1"/>
        <v>0</v>
      </c>
      <c r="S25" s="41">
        <f t="shared" si="2"/>
        <v>0</v>
      </c>
      <c r="T25" s="34"/>
      <c r="U25" s="34"/>
      <c r="V25" s="32"/>
      <c r="W25" s="33"/>
      <c r="X25" s="33"/>
      <c r="Y25" s="32"/>
      <c r="Z25" s="32"/>
    </row>
    <row r="26" spans="1:26" s="29" customFormat="1" ht="20.25" customHeight="1">
      <c r="A26" s="24"/>
      <c r="B26" s="24"/>
      <c r="C26" s="30"/>
      <c r="D26" s="32"/>
      <c r="E26" s="32"/>
      <c r="F26" s="32"/>
      <c r="G26" s="33"/>
      <c r="H26" s="33"/>
      <c r="I26" s="33"/>
      <c r="J26" s="26"/>
      <c r="K26" s="31"/>
      <c r="L26" s="25"/>
      <c r="M26" s="26"/>
      <c r="N26" s="31"/>
      <c r="O26" s="25"/>
      <c r="P26" s="26"/>
      <c r="Q26" s="41">
        <f t="shared" si="0"/>
        <v>0</v>
      </c>
      <c r="R26" s="41">
        <f t="shared" si="1"/>
        <v>0</v>
      </c>
      <c r="S26" s="41">
        <f t="shared" si="2"/>
        <v>0</v>
      </c>
      <c r="T26" s="34"/>
      <c r="U26" s="34"/>
      <c r="V26" s="32"/>
      <c r="W26" s="33"/>
      <c r="X26" s="33"/>
      <c r="Y26" s="32"/>
      <c r="Z26" s="32"/>
    </row>
    <row r="27" spans="1:26" s="29" customFormat="1" ht="20.25" customHeight="1">
      <c r="A27" s="24"/>
      <c r="B27" s="24"/>
      <c r="C27" s="30"/>
      <c r="D27" s="32"/>
      <c r="E27" s="32"/>
      <c r="F27" s="32"/>
      <c r="G27" s="33"/>
      <c r="H27" s="33"/>
      <c r="I27" s="33"/>
      <c r="J27" s="26"/>
      <c r="K27" s="31"/>
      <c r="L27" s="25"/>
      <c r="M27" s="26"/>
      <c r="N27" s="31"/>
      <c r="O27" s="25"/>
      <c r="P27" s="26"/>
      <c r="Q27" s="41">
        <f t="shared" si="0"/>
        <v>0</v>
      </c>
      <c r="R27" s="41">
        <f t="shared" si="1"/>
        <v>0</v>
      </c>
      <c r="S27" s="41">
        <f t="shared" si="2"/>
        <v>0</v>
      </c>
      <c r="T27" s="34"/>
      <c r="U27" s="34"/>
      <c r="V27" s="32"/>
      <c r="W27" s="33"/>
      <c r="X27" s="33"/>
      <c r="Y27" s="32"/>
      <c r="Z27" s="32"/>
    </row>
    <row r="28" spans="1:26" s="29" customFormat="1" ht="20.25" customHeight="1">
      <c r="A28" s="24"/>
      <c r="B28" s="24"/>
      <c r="C28" s="30"/>
      <c r="D28" s="32"/>
      <c r="E28" s="32"/>
      <c r="F28" s="32"/>
      <c r="G28" s="33"/>
      <c r="H28" s="33"/>
      <c r="I28" s="33"/>
      <c r="J28" s="26"/>
      <c r="K28" s="31"/>
      <c r="L28" s="25"/>
      <c r="M28" s="26"/>
      <c r="N28" s="31"/>
      <c r="O28" s="25"/>
      <c r="P28" s="26"/>
      <c r="Q28" s="41">
        <f t="shared" si="0"/>
        <v>0</v>
      </c>
      <c r="R28" s="41">
        <f t="shared" si="1"/>
        <v>0</v>
      </c>
      <c r="S28" s="41">
        <f t="shared" si="2"/>
        <v>0</v>
      </c>
      <c r="T28" s="34"/>
      <c r="U28" s="34"/>
      <c r="V28" s="32"/>
      <c r="W28" s="33"/>
      <c r="X28" s="33"/>
      <c r="Y28" s="32"/>
      <c r="Z28" s="32"/>
    </row>
    <row r="29" spans="1:26" s="29" customFormat="1" ht="20.25" customHeight="1">
      <c r="A29" s="24"/>
      <c r="B29" s="24"/>
      <c r="C29" s="30"/>
      <c r="D29" s="32"/>
      <c r="E29" s="32"/>
      <c r="F29" s="32"/>
      <c r="G29" s="33"/>
      <c r="H29" s="33"/>
      <c r="I29" s="33"/>
      <c r="J29" s="26"/>
      <c r="K29" s="31"/>
      <c r="L29" s="25"/>
      <c r="M29" s="26"/>
      <c r="N29" s="31"/>
      <c r="O29" s="25"/>
      <c r="P29" s="26"/>
      <c r="Q29" s="41">
        <f t="shared" si="0"/>
        <v>0</v>
      </c>
      <c r="R29" s="41">
        <f t="shared" si="1"/>
        <v>0</v>
      </c>
      <c r="S29" s="41">
        <f t="shared" si="2"/>
        <v>0</v>
      </c>
      <c r="T29" s="34"/>
      <c r="U29" s="34"/>
      <c r="V29" s="32"/>
      <c r="W29" s="33"/>
      <c r="X29" s="33"/>
      <c r="Y29" s="32"/>
      <c r="Z29" s="32"/>
    </row>
    <row r="30" spans="1:26" s="29" customFormat="1" ht="20.25" customHeight="1">
      <c r="A30" s="24"/>
      <c r="B30" s="24"/>
      <c r="C30" s="30"/>
      <c r="D30" s="32"/>
      <c r="E30" s="32"/>
      <c r="F30" s="32"/>
      <c r="G30" s="33"/>
      <c r="H30" s="33"/>
      <c r="I30" s="33"/>
      <c r="J30" s="26"/>
      <c r="K30" s="31"/>
      <c r="L30" s="25"/>
      <c r="M30" s="26"/>
      <c r="N30" s="31"/>
      <c r="O30" s="25"/>
      <c r="P30" s="26"/>
      <c r="Q30" s="41">
        <f t="shared" si="0"/>
        <v>0</v>
      </c>
      <c r="R30" s="41">
        <f t="shared" si="1"/>
        <v>0</v>
      </c>
      <c r="S30" s="41">
        <f t="shared" si="2"/>
        <v>0</v>
      </c>
      <c r="T30" s="34"/>
      <c r="U30" s="34"/>
      <c r="V30" s="32"/>
      <c r="W30" s="33"/>
      <c r="X30" s="33"/>
      <c r="Y30" s="32"/>
      <c r="Z30" s="32"/>
    </row>
    <row r="31" spans="1:26" s="29" customFormat="1" ht="20.25" customHeight="1">
      <c r="A31" s="24"/>
      <c r="B31" s="24"/>
      <c r="C31" s="30"/>
      <c r="D31" s="32"/>
      <c r="E31" s="32"/>
      <c r="F31" s="32"/>
      <c r="G31" s="33"/>
      <c r="H31" s="33"/>
      <c r="I31" s="33"/>
      <c r="J31" s="26"/>
      <c r="K31" s="31"/>
      <c r="L31" s="25"/>
      <c r="M31" s="26"/>
      <c r="N31" s="31"/>
      <c r="O31" s="25"/>
      <c r="P31" s="26"/>
      <c r="Q31" s="41">
        <f t="shared" si="0"/>
        <v>0</v>
      </c>
      <c r="R31" s="41">
        <f t="shared" si="1"/>
        <v>0</v>
      </c>
      <c r="S31" s="41">
        <f t="shared" si="2"/>
        <v>0</v>
      </c>
      <c r="T31" s="34"/>
      <c r="U31" s="34"/>
      <c r="V31" s="32"/>
      <c r="W31" s="33"/>
      <c r="X31" s="33"/>
      <c r="Y31" s="32"/>
      <c r="Z31" s="32"/>
    </row>
    <row r="32" spans="1:26" s="29" customFormat="1" ht="20.25" customHeight="1">
      <c r="A32" s="24"/>
      <c r="B32" s="24"/>
      <c r="C32" s="30"/>
      <c r="D32" s="32"/>
      <c r="E32" s="32"/>
      <c r="F32" s="32"/>
      <c r="G32" s="33"/>
      <c r="H32" s="33"/>
      <c r="I32" s="33"/>
      <c r="J32" s="26"/>
      <c r="K32" s="31"/>
      <c r="L32" s="25"/>
      <c r="M32" s="26"/>
      <c r="N32" s="31"/>
      <c r="O32" s="25"/>
      <c r="P32" s="26"/>
      <c r="Q32" s="41">
        <f t="shared" si="0"/>
        <v>0</v>
      </c>
      <c r="R32" s="41">
        <f t="shared" si="1"/>
        <v>0</v>
      </c>
      <c r="S32" s="41">
        <f t="shared" si="2"/>
        <v>0</v>
      </c>
      <c r="T32" s="34"/>
      <c r="U32" s="34"/>
      <c r="V32" s="32"/>
      <c r="W32" s="33"/>
      <c r="X32" s="33"/>
      <c r="Y32" s="32"/>
      <c r="Z32" s="32"/>
    </row>
    <row r="33" spans="1:26" s="29" customFormat="1" ht="20.25" customHeight="1">
      <c r="A33" s="24"/>
      <c r="B33" s="24"/>
      <c r="C33" s="30"/>
      <c r="D33" s="32"/>
      <c r="E33" s="32"/>
      <c r="F33" s="32"/>
      <c r="G33" s="33"/>
      <c r="H33" s="33"/>
      <c r="I33" s="33"/>
      <c r="J33" s="26"/>
      <c r="K33" s="31"/>
      <c r="L33" s="25"/>
      <c r="M33" s="26"/>
      <c r="N33" s="31"/>
      <c r="O33" s="25"/>
      <c r="P33" s="26"/>
      <c r="Q33" s="41">
        <f t="shared" si="0"/>
        <v>0</v>
      </c>
      <c r="R33" s="41">
        <f t="shared" si="1"/>
        <v>0</v>
      </c>
      <c r="S33" s="41">
        <f t="shared" si="2"/>
        <v>0</v>
      </c>
      <c r="T33" s="34"/>
      <c r="U33" s="34"/>
      <c r="V33" s="32"/>
      <c r="W33" s="33"/>
      <c r="X33" s="33"/>
      <c r="Y33" s="32"/>
      <c r="Z33" s="32"/>
    </row>
    <row r="34" spans="1:26" s="29" customFormat="1" ht="20.25" customHeight="1">
      <c r="A34" s="24"/>
      <c r="B34" s="24"/>
      <c r="C34" s="30"/>
      <c r="D34" s="32"/>
      <c r="E34" s="32"/>
      <c r="F34" s="32"/>
      <c r="G34" s="33"/>
      <c r="H34" s="33"/>
      <c r="I34" s="33"/>
      <c r="J34" s="26"/>
      <c r="K34" s="31"/>
      <c r="L34" s="25"/>
      <c r="M34" s="26"/>
      <c r="N34" s="31"/>
      <c r="O34" s="25"/>
      <c r="P34" s="26"/>
      <c r="Q34" s="41">
        <f t="shared" si="0"/>
        <v>0</v>
      </c>
      <c r="R34" s="41">
        <f t="shared" si="1"/>
        <v>0</v>
      </c>
      <c r="S34" s="41">
        <f t="shared" si="2"/>
        <v>0</v>
      </c>
      <c r="T34" s="34"/>
      <c r="U34" s="34"/>
      <c r="V34" s="32"/>
      <c r="W34" s="33"/>
      <c r="X34" s="33"/>
      <c r="Y34" s="32"/>
      <c r="Z34" s="32"/>
    </row>
    <row r="35" spans="1:26" s="29" customFormat="1" ht="20.25" customHeight="1">
      <c r="A35" s="24"/>
      <c r="B35" s="24"/>
      <c r="C35" s="30"/>
      <c r="D35" s="32"/>
      <c r="E35" s="32"/>
      <c r="F35" s="32"/>
      <c r="G35" s="33"/>
      <c r="H35" s="33"/>
      <c r="I35" s="33"/>
      <c r="J35" s="26"/>
      <c r="K35" s="31"/>
      <c r="L35" s="25"/>
      <c r="M35" s="26"/>
      <c r="N35" s="31"/>
      <c r="O35" s="25"/>
      <c r="P35" s="26"/>
      <c r="Q35" s="41">
        <f t="shared" si="0"/>
        <v>0</v>
      </c>
      <c r="R35" s="41">
        <f t="shared" si="1"/>
        <v>0</v>
      </c>
      <c r="S35" s="41">
        <f t="shared" si="2"/>
        <v>0</v>
      </c>
      <c r="T35" s="34"/>
      <c r="U35" s="34"/>
      <c r="V35" s="32"/>
      <c r="W35" s="33"/>
      <c r="X35" s="33"/>
      <c r="Y35" s="32"/>
      <c r="Z35" s="32"/>
    </row>
    <row r="36" spans="1:26" s="29" customFormat="1" ht="20.25" customHeight="1">
      <c r="A36" s="24"/>
      <c r="B36" s="24"/>
      <c r="C36" s="30"/>
      <c r="D36" s="32"/>
      <c r="E36" s="32"/>
      <c r="F36" s="32"/>
      <c r="G36" s="33"/>
      <c r="H36" s="33"/>
      <c r="I36" s="33"/>
      <c r="J36" s="26"/>
      <c r="K36" s="31"/>
      <c r="L36" s="25"/>
      <c r="M36" s="26"/>
      <c r="N36" s="31"/>
      <c r="O36" s="25"/>
      <c r="P36" s="26"/>
      <c r="Q36" s="41">
        <f t="shared" si="0"/>
        <v>0</v>
      </c>
      <c r="R36" s="41">
        <f t="shared" si="1"/>
        <v>0</v>
      </c>
      <c r="S36" s="41">
        <f t="shared" si="2"/>
        <v>0</v>
      </c>
      <c r="T36" s="34"/>
      <c r="U36" s="34"/>
      <c r="V36" s="32"/>
      <c r="W36" s="33"/>
      <c r="X36" s="33"/>
      <c r="Y36" s="32"/>
      <c r="Z36" s="32"/>
    </row>
    <row r="37" spans="1:26" s="29" customFormat="1" ht="20.25" customHeight="1">
      <c r="A37" s="24"/>
      <c r="B37" s="24"/>
      <c r="C37" s="30"/>
      <c r="D37" s="32"/>
      <c r="E37" s="32"/>
      <c r="F37" s="32"/>
      <c r="G37" s="33"/>
      <c r="H37" s="33"/>
      <c r="I37" s="33"/>
      <c r="J37" s="26"/>
      <c r="K37" s="31"/>
      <c r="L37" s="25"/>
      <c r="M37" s="26"/>
      <c r="N37" s="31"/>
      <c r="O37" s="25"/>
      <c r="P37" s="26"/>
      <c r="Q37" s="41">
        <f t="shared" si="0"/>
        <v>0</v>
      </c>
      <c r="R37" s="41">
        <f t="shared" si="1"/>
        <v>0</v>
      </c>
      <c r="S37" s="41">
        <f t="shared" si="2"/>
        <v>0</v>
      </c>
      <c r="T37" s="34"/>
      <c r="U37" s="34"/>
      <c r="V37" s="32"/>
      <c r="W37" s="33"/>
      <c r="X37" s="33"/>
      <c r="Y37" s="32"/>
      <c r="Z37" s="32"/>
    </row>
    <row r="38" spans="1:26" s="29" customFormat="1" ht="20.25" customHeight="1">
      <c r="A38" s="24"/>
      <c r="B38" s="24"/>
      <c r="C38" s="30"/>
      <c r="D38" s="32"/>
      <c r="E38" s="32"/>
      <c r="F38" s="32"/>
      <c r="G38" s="33"/>
      <c r="H38" s="33"/>
      <c r="I38" s="33"/>
      <c r="J38" s="26"/>
      <c r="K38" s="31"/>
      <c r="L38" s="25"/>
      <c r="M38" s="26"/>
      <c r="N38" s="31"/>
      <c r="O38" s="25"/>
      <c r="P38" s="26"/>
      <c r="Q38" s="41">
        <f t="shared" si="0"/>
        <v>0</v>
      </c>
      <c r="R38" s="41">
        <f t="shared" si="1"/>
        <v>0</v>
      </c>
      <c r="S38" s="41">
        <f t="shared" si="2"/>
        <v>0</v>
      </c>
      <c r="T38" s="34"/>
      <c r="U38" s="34"/>
      <c r="V38" s="32"/>
      <c r="W38" s="33"/>
      <c r="X38" s="33"/>
      <c r="Y38" s="32"/>
      <c r="Z38" s="32"/>
    </row>
    <row r="39" spans="1:26" s="29" customFormat="1" ht="20.25" customHeight="1">
      <c r="A39" s="24"/>
      <c r="B39" s="24"/>
      <c r="C39" s="30"/>
      <c r="D39" s="32"/>
      <c r="E39" s="32"/>
      <c r="F39" s="32"/>
      <c r="G39" s="33"/>
      <c r="H39" s="33"/>
      <c r="I39" s="33"/>
      <c r="J39" s="26"/>
      <c r="K39" s="31"/>
      <c r="L39" s="25"/>
      <c r="M39" s="26"/>
      <c r="N39" s="31"/>
      <c r="O39" s="25"/>
      <c r="P39" s="26"/>
      <c r="Q39" s="41">
        <f t="shared" si="0"/>
        <v>0</v>
      </c>
      <c r="R39" s="41">
        <f t="shared" si="1"/>
        <v>0</v>
      </c>
      <c r="S39" s="41">
        <f t="shared" si="2"/>
        <v>0</v>
      </c>
      <c r="T39" s="34"/>
      <c r="U39" s="34"/>
      <c r="V39" s="32"/>
      <c r="W39" s="33"/>
      <c r="X39" s="33"/>
      <c r="Y39" s="32"/>
      <c r="Z39" s="32"/>
    </row>
    <row r="40" spans="1:26" s="29" customFormat="1" ht="20.25" customHeight="1">
      <c r="A40" s="24"/>
      <c r="B40" s="24"/>
      <c r="C40" s="30"/>
      <c r="D40" s="32"/>
      <c r="E40" s="32"/>
      <c r="F40" s="32"/>
      <c r="G40" s="33"/>
      <c r="H40" s="33"/>
      <c r="I40" s="33"/>
      <c r="J40" s="26"/>
      <c r="K40" s="31"/>
      <c r="L40" s="25"/>
      <c r="M40" s="26"/>
      <c r="N40" s="31"/>
      <c r="O40" s="25"/>
      <c r="P40" s="26"/>
      <c r="Q40" s="41">
        <f t="shared" si="0"/>
        <v>0</v>
      </c>
      <c r="R40" s="41">
        <f t="shared" si="1"/>
        <v>0</v>
      </c>
      <c r="S40" s="41">
        <f t="shared" si="2"/>
        <v>0</v>
      </c>
      <c r="T40" s="34"/>
      <c r="U40" s="34"/>
      <c r="V40" s="32"/>
      <c r="W40" s="33"/>
      <c r="X40" s="33"/>
      <c r="Y40" s="32"/>
      <c r="Z40" s="32"/>
    </row>
    <row r="41" spans="1:26" s="29" customFormat="1" ht="20.25" customHeight="1">
      <c r="A41" s="24"/>
      <c r="B41" s="24"/>
      <c r="C41" s="30"/>
      <c r="D41" s="32"/>
      <c r="E41" s="32"/>
      <c r="F41" s="32"/>
      <c r="G41" s="33"/>
      <c r="H41" s="33"/>
      <c r="I41" s="33"/>
      <c r="J41" s="26"/>
      <c r="K41" s="31"/>
      <c r="L41" s="25"/>
      <c r="M41" s="26"/>
      <c r="N41" s="31"/>
      <c r="O41" s="25"/>
      <c r="P41" s="26"/>
      <c r="Q41" s="41">
        <f t="shared" si="0"/>
        <v>0</v>
      </c>
      <c r="R41" s="41">
        <f t="shared" si="1"/>
        <v>0</v>
      </c>
      <c r="S41" s="41">
        <f t="shared" si="2"/>
        <v>0</v>
      </c>
      <c r="T41" s="34"/>
      <c r="U41" s="34"/>
      <c r="V41" s="32"/>
      <c r="W41" s="33"/>
      <c r="X41" s="33"/>
      <c r="Y41" s="32"/>
      <c r="Z41" s="32"/>
    </row>
    <row r="42" spans="1:26" s="29" customFormat="1" ht="20.25" customHeight="1">
      <c r="A42" s="24"/>
      <c r="B42" s="24"/>
      <c r="C42" s="30"/>
      <c r="D42" s="32"/>
      <c r="E42" s="32"/>
      <c r="F42" s="32"/>
      <c r="G42" s="33"/>
      <c r="H42" s="33"/>
      <c r="I42" s="33"/>
      <c r="J42" s="26"/>
      <c r="K42" s="31"/>
      <c r="L42" s="25"/>
      <c r="M42" s="26"/>
      <c r="N42" s="31"/>
      <c r="O42" s="25"/>
      <c r="P42" s="26"/>
      <c r="Q42" s="41">
        <f t="shared" si="0"/>
        <v>0</v>
      </c>
      <c r="R42" s="41">
        <f t="shared" si="1"/>
        <v>0</v>
      </c>
      <c r="S42" s="41">
        <f t="shared" si="2"/>
        <v>0</v>
      </c>
      <c r="T42" s="34"/>
      <c r="U42" s="34"/>
      <c r="V42" s="32"/>
      <c r="W42" s="33"/>
      <c r="X42" s="33"/>
      <c r="Y42" s="32"/>
      <c r="Z42" s="32"/>
    </row>
    <row r="43" spans="1:26" s="29" customFormat="1" ht="20.25" customHeight="1">
      <c r="A43" s="24"/>
      <c r="B43" s="24"/>
      <c r="C43" s="30"/>
      <c r="D43" s="32"/>
      <c r="E43" s="32"/>
      <c r="F43" s="32"/>
      <c r="G43" s="33"/>
      <c r="H43" s="33"/>
      <c r="I43" s="33"/>
      <c r="J43" s="26"/>
      <c r="K43" s="31"/>
      <c r="L43" s="25"/>
      <c r="M43" s="26"/>
      <c r="N43" s="31"/>
      <c r="O43" s="25"/>
      <c r="P43" s="26"/>
      <c r="Q43" s="41">
        <f t="shared" si="0"/>
        <v>0</v>
      </c>
      <c r="R43" s="41">
        <f t="shared" si="1"/>
        <v>0</v>
      </c>
      <c r="S43" s="41">
        <f t="shared" si="2"/>
        <v>0</v>
      </c>
      <c r="T43" s="34"/>
      <c r="U43" s="34"/>
      <c r="V43" s="32"/>
      <c r="W43" s="33"/>
      <c r="X43" s="33"/>
      <c r="Y43" s="32"/>
      <c r="Z43" s="32"/>
    </row>
    <row r="44" spans="1:26" s="29" customFormat="1" ht="20.25" customHeight="1">
      <c r="A44" s="24"/>
      <c r="B44" s="24"/>
      <c r="C44" s="30"/>
      <c r="D44" s="32"/>
      <c r="E44" s="32"/>
      <c r="F44" s="32"/>
      <c r="G44" s="33"/>
      <c r="H44" s="33"/>
      <c r="I44" s="33"/>
      <c r="J44" s="26"/>
      <c r="K44" s="31"/>
      <c r="L44" s="25"/>
      <c r="M44" s="26"/>
      <c r="N44" s="31"/>
      <c r="O44" s="25"/>
      <c r="P44" s="26"/>
      <c r="Q44" s="41">
        <f t="shared" si="0"/>
        <v>0</v>
      </c>
      <c r="R44" s="41">
        <f t="shared" si="1"/>
        <v>0</v>
      </c>
      <c r="S44" s="41">
        <f t="shared" si="2"/>
        <v>0</v>
      </c>
      <c r="T44" s="34"/>
      <c r="U44" s="34"/>
      <c r="V44" s="32"/>
      <c r="W44" s="33"/>
      <c r="X44" s="33"/>
      <c r="Y44" s="32"/>
      <c r="Z44" s="32"/>
    </row>
    <row r="45" spans="1:26" s="29" customFormat="1" ht="20.25" customHeight="1">
      <c r="A45" s="24"/>
      <c r="B45" s="24"/>
      <c r="C45" s="30"/>
      <c r="D45" s="32"/>
      <c r="E45" s="32"/>
      <c r="F45" s="32"/>
      <c r="G45" s="33"/>
      <c r="H45" s="33"/>
      <c r="I45" s="33"/>
      <c r="J45" s="26"/>
      <c r="K45" s="31"/>
      <c r="L45" s="25"/>
      <c r="M45" s="26"/>
      <c r="N45" s="31"/>
      <c r="O45" s="25"/>
      <c r="P45" s="26"/>
      <c r="Q45" s="41">
        <f t="shared" si="0"/>
        <v>0</v>
      </c>
      <c r="R45" s="41">
        <f t="shared" si="1"/>
        <v>0</v>
      </c>
      <c r="S45" s="41">
        <f t="shared" si="2"/>
        <v>0</v>
      </c>
      <c r="T45" s="34"/>
      <c r="U45" s="34"/>
      <c r="V45" s="32"/>
      <c r="W45" s="33"/>
      <c r="X45" s="33"/>
      <c r="Y45" s="32"/>
      <c r="Z45" s="32"/>
    </row>
    <row r="46" spans="1:26" s="29" customFormat="1" ht="20.25" customHeight="1">
      <c r="A46" s="24"/>
      <c r="B46" s="24"/>
      <c r="C46" s="30"/>
      <c r="D46" s="32"/>
      <c r="E46" s="32"/>
      <c r="F46" s="32"/>
      <c r="G46" s="33"/>
      <c r="H46" s="33"/>
      <c r="I46" s="33"/>
      <c r="J46" s="26"/>
      <c r="K46" s="31"/>
      <c r="L46" s="25"/>
      <c r="M46" s="26"/>
      <c r="N46" s="31"/>
      <c r="O46" s="25"/>
      <c r="P46" s="26"/>
      <c r="Q46" s="41">
        <f t="shared" si="0"/>
        <v>0</v>
      </c>
      <c r="R46" s="41">
        <f t="shared" si="1"/>
        <v>0</v>
      </c>
      <c r="S46" s="41">
        <f t="shared" si="2"/>
        <v>0</v>
      </c>
      <c r="T46" s="34"/>
      <c r="U46" s="34"/>
      <c r="V46" s="32"/>
      <c r="W46" s="33"/>
      <c r="X46" s="33"/>
      <c r="Y46" s="32"/>
      <c r="Z46" s="32"/>
    </row>
    <row r="47" spans="1:26" s="29" customFormat="1" ht="20.25" customHeight="1">
      <c r="A47" s="24"/>
      <c r="B47" s="24"/>
      <c r="C47" s="30"/>
      <c r="D47" s="32"/>
      <c r="E47" s="32"/>
      <c r="F47" s="32"/>
      <c r="G47" s="33"/>
      <c r="H47" s="33"/>
      <c r="I47" s="33"/>
      <c r="J47" s="26"/>
      <c r="K47" s="31"/>
      <c r="L47" s="25"/>
      <c r="M47" s="26"/>
      <c r="N47" s="31"/>
      <c r="O47" s="25"/>
      <c r="P47" s="26"/>
      <c r="Q47" s="41">
        <f t="shared" si="0"/>
        <v>0</v>
      </c>
      <c r="R47" s="41">
        <f t="shared" si="1"/>
        <v>0</v>
      </c>
      <c r="S47" s="41">
        <f t="shared" si="2"/>
        <v>0</v>
      </c>
      <c r="T47" s="34"/>
      <c r="U47" s="34"/>
      <c r="V47" s="32"/>
      <c r="W47" s="33"/>
      <c r="X47" s="33"/>
      <c r="Y47" s="32"/>
      <c r="Z47" s="32"/>
    </row>
    <row r="48" spans="1:26" s="29" customFormat="1" ht="20.25" customHeight="1">
      <c r="A48" s="24"/>
      <c r="B48" s="24"/>
      <c r="C48" s="30"/>
      <c r="D48" s="32"/>
      <c r="E48" s="32"/>
      <c r="F48" s="32"/>
      <c r="G48" s="33"/>
      <c r="H48" s="33"/>
      <c r="I48" s="33"/>
      <c r="J48" s="26"/>
      <c r="K48" s="31"/>
      <c r="L48" s="25"/>
      <c r="M48" s="26"/>
      <c r="N48" s="31"/>
      <c r="O48" s="25"/>
      <c r="P48" s="26"/>
      <c r="Q48" s="41">
        <f t="shared" si="0"/>
        <v>0</v>
      </c>
      <c r="R48" s="41">
        <f t="shared" si="1"/>
        <v>0</v>
      </c>
      <c r="S48" s="41">
        <f t="shared" si="2"/>
        <v>0</v>
      </c>
      <c r="T48" s="34"/>
      <c r="U48" s="34"/>
      <c r="V48" s="32"/>
      <c r="W48" s="33"/>
      <c r="X48" s="33"/>
      <c r="Y48" s="32"/>
      <c r="Z48" s="32"/>
    </row>
    <row r="49" spans="1:26" s="29" customFormat="1" ht="20.25" customHeight="1">
      <c r="A49" s="24"/>
      <c r="B49" s="24"/>
      <c r="C49" s="24"/>
      <c r="D49" s="32"/>
      <c r="E49" s="32"/>
      <c r="F49" s="32"/>
      <c r="G49" s="33"/>
      <c r="H49" s="33"/>
      <c r="I49" s="33"/>
      <c r="J49" s="26"/>
      <c r="K49" s="31"/>
      <c r="L49" s="25"/>
      <c r="M49" s="26"/>
      <c r="N49" s="31"/>
      <c r="O49" s="25"/>
      <c r="P49" s="26"/>
      <c r="Q49" s="41">
        <f t="shared" si="0"/>
        <v>0</v>
      </c>
      <c r="R49" s="41">
        <f t="shared" si="1"/>
        <v>0</v>
      </c>
      <c r="S49" s="41">
        <f t="shared" si="2"/>
        <v>0</v>
      </c>
      <c r="T49" s="34"/>
      <c r="U49" s="34"/>
      <c r="V49" s="27"/>
      <c r="W49" s="28"/>
      <c r="X49" s="28"/>
      <c r="Y49" s="27"/>
      <c r="Z49" s="27"/>
    </row>
    <row r="50" spans="1:26" s="29" customFormat="1" ht="20.25" customHeight="1">
      <c r="A50" s="24"/>
      <c r="B50" s="24"/>
      <c r="C50" s="30"/>
      <c r="D50" s="32"/>
      <c r="E50" s="32"/>
      <c r="F50" s="32"/>
      <c r="G50" s="33"/>
      <c r="H50" s="33"/>
      <c r="I50" s="33"/>
      <c r="J50" s="26"/>
      <c r="K50" s="31"/>
      <c r="L50" s="25"/>
      <c r="M50" s="26"/>
      <c r="N50" s="31"/>
      <c r="O50" s="25"/>
      <c r="P50" s="26"/>
      <c r="Q50" s="41">
        <f t="shared" si="0"/>
        <v>0</v>
      </c>
      <c r="R50" s="41">
        <f t="shared" si="1"/>
        <v>0</v>
      </c>
      <c r="S50" s="41">
        <f t="shared" si="2"/>
        <v>0</v>
      </c>
      <c r="T50" s="34"/>
      <c r="U50" s="34"/>
      <c r="V50" s="32"/>
      <c r="W50" s="33"/>
      <c r="X50" s="33"/>
      <c r="Y50" s="32"/>
      <c r="Z50" s="32"/>
    </row>
    <row r="51" spans="3:25" s="16" customFormat="1" ht="16.5">
      <c r="C51" s="3"/>
      <c r="D51" s="1"/>
      <c r="E51" s="2"/>
      <c r="F51" s="3"/>
      <c r="H51" s="3"/>
      <c r="I51" s="4"/>
      <c r="J51" s="3"/>
      <c r="K51" s="3"/>
      <c r="L51" s="3"/>
      <c r="M51" s="3"/>
      <c r="N51" s="3"/>
      <c r="O51" s="3"/>
      <c r="P51" s="3"/>
      <c r="Q51" s="5"/>
      <c r="R51" s="5"/>
      <c r="S51" s="5"/>
      <c r="T51" s="3"/>
      <c r="U51" s="3"/>
      <c r="V51" s="3"/>
      <c r="W51" s="3"/>
      <c r="X51" s="3"/>
      <c r="Y51" s="1"/>
    </row>
    <row r="52" spans="3:25" s="16" customFormat="1" ht="24" customHeight="1">
      <c r="C52" s="6"/>
      <c r="D52" s="6" t="s">
        <v>0</v>
      </c>
      <c r="E52" s="6"/>
      <c r="F52" s="6"/>
      <c r="G52" s="6" t="s">
        <v>5</v>
      </c>
      <c r="I52" s="6"/>
      <c r="K52" s="23" t="s">
        <v>6</v>
      </c>
      <c r="M52" s="6"/>
      <c r="N52" s="6" t="s">
        <v>5</v>
      </c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</row>
    <row r="53" spans="3:25" s="16" customFormat="1" ht="24" customHeight="1">
      <c r="C53" s="6"/>
      <c r="D53" s="6" t="s">
        <v>31</v>
      </c>
      <c r="E53" s="16" t="s">
        <v>32</v>
      </c>
      <c r="G53" s="6" t="s">
        <v>7</v>
      </c>
      <c r="K53" s="23" t="s">
        <v>30</v>
      </c>
      <c r="L53" s="16" t="s">
        <v>32</v>
      </c>
      <c r="N53" s="6" t="s">
        <v>7</v>
      </c>
      <c r="Q53" s="6"/>
      <c r="R53" s="6"/>
      <c r="S53" s="6"/>
      <c r="T53" s="6"/>
      <c r="U53" s="6"/>
      <c r="V53" s="6"/>
      <c r="W53" s="6"/>
      <c r="X53" s="6"/>
      <c r="Y53" s="6"/>
    </row>
    <row r="54" spans="3:25" s="16" customFormat="1" ht="24" customHeight="1">
      <c r="C54" s="6"/>
      <c r="D54" s="6"/>
      <c r="E54" s="16" t="s">
        <v>33</v>
      </c>
      <c r="G54" s="6" t="s">
        <v>8</v>
      </c>
      <c r="K54" s="6"/>
      <c r="L54" s="16" t="s">
        <v>33</v>
      </c>
      <c r="N54" s="6" t="s">
        <v>8</v>
      </c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</row>
    <row r="55" spans="3:25" s="16" customFormat="1" ht="24" customHeight="1">
      <c r="C55" s="6"/>
      <c r="D55" s="6" t="s">
        <v>9</v>
      </c>
      <c r="E55" s="108" t="s">
        <v>34</v>
      </c>
      <c r="F55" s="108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6"/>
      <c r="R55" s="6"/>
      <c r="S55" s="6"/>
      <c r="T55" s="6"/>
      <c r="U55" s="6"/>
      <c r="V55" s="6"/>
      <c r="W55" s="6"/>
      <c r="X55" s="6"/>
      <c r="Y55" s="6"/>
    </row>
    <row r="56" spans="3:25" ht="16.5"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</row>
  </sheetData>
  <sheetProtection/>
  <mergeCells count="20">
    <mergeCell ref="V6:Y6"/>
    <mergeCell ref="E55:F55"/>
    <mergeCell ref="T6:U6"/>
    <mergeCell ref="D1:E1"/>
    <mergeCell ref="D2:Z2"/>
    <mergeCell ref="V3:Z3"/>
    <mergeCell ref="D6:D7"/>
    <mergeCell ref="Z6:Z7"/>
    <mergeCell ref="G6:G7"/>
    <mergeCell ref="H6:H7"/>
    <mergeCell ref="Q6:S6"/>
    <mergeCell ref="E6:E7"/>
    <mergeCell ref="F6:F7"/>
    <mergeCell ref="A6:A7"/>
    <mergeCell ref="B6:B7"/>
    <mergeCell ref="A4:Z5"/>
    <mergeCell ref="J6:O6"/>
    <mergeCell ref="I6:I7"/>
    <mergeCell ref="P6:P7"/>
    <mergeCell ref="C6:C7"/>
  </mergeCells>
  <hyperlinks>
    <hyperlink ref="E55" r:id="rId1" display="xx0000@ntpc.gov.tw"/>
    <hyperlink ref="H55" r:id="rId2" display="jj8999@ntpc.gov.tw"/>
  </hyperlinks>
  <printOptions/>
  <pageMargins left="0.2362204724409449" right="0.2362204724409449" top="0.35433070866141736" bottom="0.35433070866141736" header="0.31496062992125984" footer="0.31496062992125984"/>
  <pageSetup fitToHeight="0" fitToWidth="1" horizontalDpi="600" verticalDpi="600" orientation="landscape" paperSize="9" scale="51" r:id="rId4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ah6579</dc:creator>
  <cp:keywords/>
  <dc:description/>
  <cp:lastModifiedBy>徐延平</cp:lastModifiedBy>
  <cp:lastPrinted>2024-03-05T08:13:14Z</cp:lastPrinted>
  <dcterms:created xsi:type="dcterms:W3CDTF">2007-03-13T10:43:54Z</dcterms:created>
  <dcterms:modified xsi:type="dcterms:W3CDTF">2024-03-12T01:44:54Z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